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Ex7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Ex8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bragoo\Documents\SKB Glacial erosion\Trollhatten_Nordkroken\Final version\"/>
    </mc:Choice>
  </mc:AlternateContent>
  <xr:revisionPtr revIDLastSave="0" documentId="13_ncr:1_{01CC5781-06BE-4C6C-A47B-4CD118D80F2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Fagelmara" sheetId="1" r:id="rId1"/>
    <sheet name="Sandhem" sheetId="2" r:id="rId2"/>
    <sheet name="Hjortmossen" sheetId="3" r:id="rId3"/>
    <sheet name="Eriksroparken" sheetId="4" r:id="rId4"/>
    <sheet name="Nordkroken" sheetId="5" r:id="rId5"/>
  </sheets>
  <definedNames>
    <definedName name="_xlchart.v1.0" hidden="1">Fagelmara!$G$3:$G$87</definedName>
    <definedName name="_xlchart.v1.1" hidden="1">Fagelmara!$A$1</definedName>
    <definedName name="_xlchart.v1.10" hidden="1">Sandhem!$F$44</definedName>
    <definedName name="_xlchart.v1.11" hidden="1">Hjortmossen!$B$20</definedName>
    <definedName name="_xlchart.v1.12" hidden="1">Hjortmossen!$B$3:$B$16</definedName>
    <definedName name="_xlchart.v1.13" hidden="1">Hjortmossen!$F$22</definedName>
    <definedName name="_xlchart.v1.14" hidden="1">Hjortmossen!$F$3:$F$19</definedName>
    <definedName name="_xlchart.v1.15" hidden="1">Eriksroparken!$B$3:$B$41</definedName>
    <definedName name="_xlchart.v1.16" hidden="1">Eriksroparken!$B$45</definedName>
    <definedName name="_xlchart.v1.17" hidden="1">Eriksroparken!$F$3:$F$22</definedName>
    <definedName name="_xlchart.v1.18" hidden="1">Eriksroparken!$F$45</definedName>
    <definedName name="_xlchart.v1.19" hidden="1">Nordkroken!$B$11</definedName>
    <definedName name="_xlchart.v1.2" hidden="1">Fagelmara!$B$2:$B$36</definedName>
    <definedName name="_xlchart.v1.20" hidden="1">Nordkroken!$B$3:$B$9</definedName>
    <definedName name="_xlchart.v1.21" hidden="1">Nordkroken!$F$11</definedName>
    <definedName name="_xlchart.v1.22" hidden="1">Nordkroken!$F$3:$F$5</definedName>
    <definedName name="_xlchart.v1.3" hidden="1">Fagelmara!$C$1</definedName>
    <definedName name="_xlchart.v1.4" hidden="1">Fagelmara!$D$2:$D$51</definedName>
    <definedName name="_xlchart.v1.5" hidden="1">Fagelmara!$G$3:$G$87</definedName>
    <definedName name="_xlchart.v1.6" hidden="1">Sandhem!$B$3:$B$41</definedName>
    <definedName name="_xlchart.v1.7" hidden="1">Sandhem!$B$3:$B$41</definedName>
    <definedName name="_xlchart.v1.8" hidden="1">Sandhem!$C$44</definedName>
    <definedName name="_xlchart.v1.9" hidden="1">Sandhem!$F$3:$F$19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D3" i="1"/>
  <c r="B3" i="1"/>
  <c r="G4" i="3" l="1"/>
  <c r="G3" i="3"/>
  <c r="D4" i="2"/>
  <c r="D3" i="2"/>
  <c r="F5" i="5" l="1"/>
  <c r="F4" i="5"/>
  <c r="F3" i="5"/>
  <c r="F10" i="5" s="1"/>
  <c r="D7" i="5"/>
  <c r="C3" i="5"/>
  <c r="D3" i="5" s="1"/>
  <c r="C4" i="5"/>
  <c r="D4" i="5" s="1"/>
  <c r="C5" i="5"/>
  <c r="D5" i="5" s="1"/>
  <c r="C6" i="5"/>
  <c r="C7" i="5"/>
  <c r="C2" i="5"/>
  <c r="B4" i="5"/>
  <c r="B9" i="5" s="1"/>
  <c r="B5" i="5"/>
  <c r="B6" i="5"/>
  <c r="B7" i="5"/>
  <c r="B8" i="5"/>
  <c r="B3" i="5"/>
  <c r="B10" i="5" s="1"/>
  <c r="H7" i="4"/>
  <c r="G7" i="4"/>
  <c r="G6" i="4"/>
  <c r="H6" i="4" s="1"/>
  <c r="G5" i="4"/>
  <c r="H5" i="4" s="1"/>
  <c r="G4" i="4"/>
  <c r="H4" i="4" s="1"/>
  <c r="G3" i="4"/>
  <c r="H3" i="4" s="1"/>
  <c r="G2" i="4"/>
  <c r="F22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4" i="4"/>
  <c r="E2" i="4"/>
  <c r="F3" i="4" s="1"/>
  <c r="D7" i="4"/>
  <c r="D11" i="4"/>
  <c r="C13" i="4"/>
  <c r="D13" i="4" s="1"/>
  <c r="C12" i="4"/>
  <c r="D12" i="4" s="1"/>
  <c r="C11" i="4"/>
  <c r="C10" i="4"/>
  <c r="D10" i="4" s="1"/>
  <c r="C9" i="4"/>
  <c r="D9" i="4" s="1"/>
  <c r="C8" i="4"/>
  <c r="D8" i="4" s="1"/>
  <c r="C7" i="4"/>
  <c r="C6" i="4"/>
  <c r="D6" i="4" s="1"/>
  <c r="C5" i="4"/>
  <c r="D5" i="4" s="1"/>
  <c r="C4" i="4"/>
  <c r="D4" i="4" s="1"/>
  <c r="C3" i="4"/>
  <c r="B4" i="4"/>
  <c r="B43" i="4" s="1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3" i="4"/>
  <c r="B44" i="4" s="1"/>
  <c r="C7" i="3"/>
  <c r="C6" i="3"/>
  <c r="C5" i="3"/>
  <c r="C4" i="3"/>
  <c r="C3" i="3"/>
  <c r="C2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3" i="3"/>
  <c r="G5" i="3"/>
  <c r="G2" i="3"/>
  <c r="H3" i="3" s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3" i="3"/>
  <c r="D3" i="3" l="1"/>
  <c r="F20" i="3"/>
  <c r="D4" i="3"/>
  <c r="D7" i="3"/>
  <c r="B18" i="3"/>
  <c r="B19" i="3"/>
  <c r="D6" i="3"/>
  <c r="D43" i="4"/>
  <c r="D44" i="4"/>
  <c r="F43" i="4"/>
  <c r="F44" i="4"/>
  <c r="H44" i="4"/>
  <c r="H43" i="4"/>
  <c r="D6" i="5"/>
  <c r="D9" i="5" s="1"/>
  <c r="F21" i="3"/>
  <c r="H5" i="3"/>
  <c r="D5" i="3"/>
  <c r="F9" i="5"/>
  <c r="H4" i="3"/>
  <c r="H6" i="3"/>
  <c r="D19" i="3" l="1"/>
  <c r="H21" i="3"/>
  <c r="H20" i="3"/>
  <c r="D10" i="5"/>
  <c r="D18" i="3"/>
  <c r="H5" i="2"/>
  <c r="G5" i="2"/>
  <c r="H6" i="2" s="1"/>
  <c r="G4" i="2"/>
  <c r="H4" i="2" s="1"/>
  <c r="G3" i="2"/>
  <c r="H3" i="2" s="1"/>
  <c r="G2" i="2"/>
  <c r="F19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3" i="2"/>
  <c r="F42" i="2" s="1"/>
  <c r="D42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43" i="2"/>
  <c r="B41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3" i="2"/>
  <c r="B43" i="2" l="1"/>
  <c r="F43" i="2"/>
  <c r="H42" i="2"/>
  <c r="H43" i="2"/>
  <c r="B42" i="2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90" i="1"/>
  <c r="D2" i="1"/>
  <c r="D4" i="1"/>
  <c r="D45" i="1"/>
  <c r="D51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0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2" i="1"/>
  <c r="D53" i="1" l="1"/>
  <c r="G89" i="1"/>
  <c r="D52" i="1"/>
  <c r="B39" i="1"/>
  <c r="D54" i="1"/>
  <c r="B38" i="1"/>
  <c r="B37" i="1"/>
</calcChain>
</file>

<file path=xl/sharedStrings.xml><?xml version="1.0" encoding="utf-8"?>
<sst xmlns="http://schemas.openxmlformats.org/spreadsheetml/2006/main" count="56" uniqueCount="11">
  <si>
    <t>Mean</t>
  </si>
  <si>
    <t>SD</t>
  </si>
  <si>
    <t>no fracture</t>
  </si>
  <si>
    <t>no fracture at 5000 - estimated distance from photos</t>
  </si>
  <si>
    <t>no joint at 5000</t>
  </si>
  <si>
    <t>Combined transects (cm along transect)</t>
  </si>
  <si>
    <t>Spacings of joints oriented transverse to ice flow(cm along tape measure)</t>
  </si>
  <si>
    <t>Fractals oriented transverse to ice flow (cm along transect)</t>
  </si>
  <si>
    <t>Spacings of joints oriented parallel to ice flow (cm along transect)</t>
  </si>
  <si>
    <t>Distance between successive joints (cm)</t>
  </si>
  <si>
    <t>Fractals oriented parallel to ice flow (cm along transect)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</si>
</sst>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Fågelmara All joints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Fågelmara All joints</a:t>
          </a:r>
        </a:p>
      </cx:txPr>
    </cx:title>
    <cx:plotArea>
      <cx:plotAreaRegion>
        <cx:series layoutId="boxWhisker" uniqueId="{DE19B079-29C0-4427-B193-EE6F4B9DECA8}" formatIdx="0">
          <cx:dataId val="0"/>
          <cx:layoutPr>
            <cx:statistics quartileMethod="exclusive"/>
          </cx:layoutPr>
        </cx:series>
      </cx:plotAreaRegion>
      <cx:axis id="0">
        <cx:catScaling gapWidth="0"/>
        <cx:tickLabels/>
      </cx:axis>
      <cx:axis id="1">
        <cx:valScaling/>
        <cx:title>
          <cx:tx>
            <cx:txData>
              <cx:v>Joint spacing (cm)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Joint spacing (cm)</a:t>
              </a:r>
            </a:p>
          </cx:txPr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txData>
          <cx:v>Cumulative frequency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/>
            <a:t>Cumulative frequency</a:t>
          </a:r>
        </a:p>
      </cx:txPr>
    </cx:title>
    <cx:plotArea>
      <cx:plotAreaRegion>
        <cx:series layoutId="clusteredColumn" uniqueId="{4A877718-C800-425C-945F-C67F7AAF8407}">
          <cx:dataId val="0"/>
          <cx:layoutPr>
            <cx:binning intervalClosed="r"/>
          </cx:layoutPr>
          <cx:axisId val="1"/>
        </cx:series>
        <cx:series layoutId="paretoLine" ownerIdx="0" uniqueId="{78D8E093-DEDA-458A-982D-F8DA0B36FC27}">
          <cx:axisId val="2"/>
        </cx:series>
      </cx:plotAreaRegion>
      <cx:axis id="0">
        <cx:catScaling gapWidth="0"/>
        <cx:title>
          <cx:tx>
            <cx:txData>
              <cx:v>Joint spacing bins (cm)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Joint spacing bins (cm)</a:t>
              </a:r>
            </a:p>
          </cx:txPr>
        </cx:title>
        <cx:tickLabels/>
      </cx:axis>
      <cx:axis id="1">
        <cx:valScaling/>
        <cx:title>
          <cx:tx>
            <cx:txData>
              <cx:v>Cumulative frequency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Cumulative frequency</a:t>
              </a:r>
            </a:p>
          </cx:txPr>
        </cx:title>
        <cx:majorGridlines/>
        <cx:tickLabels/>
      </cx:axis>
      <cx:axis id="2">
        <cx:valScaling max="1" min="0"/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  <cx:data id="1">
      <cx:numDim type="val">
        <cx:f>_xlchart.v1.4</cx:f>
      </cx:numDim>
    </cx:data>
  </cx:chartData>
  <cx:chart>
    <cx:title pos="t" align="ctr" overlay="0">
      <cx:tx>
        <cx:txData>
          <cx:v>Fågelmara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Fågelmara</a:t>
          </a:r>
        </a:p>
      </cx:txPr>
    </cx:title>
    <cx:plotArea>
      <cx:plotAreaRegion>
        <cx:series layoutId="boxWhisker" uniqueId="{B4B16E06-E2BA-47C8-A450-9B232EFC7717}">
          <cx:tx>
            <cx:txData>
              <cx:f>_xlchart.v1.1</cx:f>
              <cx:v>Spacings of joints oriented transverse to ice flow(cm along tape measure)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D774-45DF-ACAD-5FFD9719D90B}">
          <cx:tx>
            <cx:txData>
              <cx:f>_xlchart.v1.3</cx:f>
              <cx:v>Spacings of joints oriented parallel to ice flow (cm along transect)</cx:v>
            </cx:txData>
          </cx:tx>
          <cx:dataId val="1"/>
          <cx:layoutPr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txData>
              <cx:v>Joint spacing (cm)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Joint spacing (cm)</a:t>
              </a:r>
            </a:p>
          </cx:txPr>
        </cx:title>
        <cx:majorGridlines/>
        <cx:tickLabels/>
      </cx:axis>
    </cx:plotArea>
    <cx:legend pos="r" align="ctr" overlay="0"/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_xlchart.v1.6</cx:f>
      </cx:numDim>
    </cx:data>
  </cx:chartData>
  <cx:chart>
    <cx:title pos="t" align="ctr" overlay="0">
      <cx:tx>
        <cx:txData>
          <cx:v>Cumulative frequency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Cumulative frequency</a:t>
          </a:r>
        </a:p>
      </cx:txPr>
    </cx:title>
    <cx:plotArea>
      <cx:plotAreaRegion>
        <cx:series layoutId="clusteredColumn" uniqueId="{46AF416B-E9A3-47AD-A074-21CD315F7B25}">
          <cx:dataId val="0"/>
          <cx:layoutPr>
            <cx:binning intervalClosed="r"/>
          </cx:layoutPr>
          <cx:axisId val="1"/>
        </cx:series>
        <cx:series layoutId="paretoLine" ownerIdx="0" uniqueId="{DE4497B2-B0D0-4EA2-BFEA-D2A4C1647293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  <cx:data id="1">
      <cx:numDim type="val">
        <cx:f>_xlchart.v1.9</cx:f>
      </cx:numDim>
    </cx:data>
  </cx:chartData>
  <cx:chart>
    <cx:title pos="t" align="ctr" overlay="0">
      <cx:tx>
        <cx:txData>
          <cx:v>Sandhem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Sandhem</a:t>
          </a:r>
        </a:p>
      </cx:txPr>
    </cx:title>
    <cx:plotArea>
      <cx:plotAreaRegion>
        <cx:series layoutId="boxWhisker" uniqueId="{B8F23B77-45ED-4A4B-8765-0ABD17D2DE98}">
          <cx:tx>
            <cx:txData>
              <cx:f>_xlchart.v1.8</cx:f>
              <cx:v>Spacings of joints oriented transverse to ice flow(cm along tape measure)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1618-43EC-80F4-0B639D9B9559}">
          <cx:tx>
            <cx:txData>
              <cx:f>_xlchart.v1.10</cx:f>
              <cx:v>Spacings of joints oriented parallel to ice flow (cm along transect)</cx:v>
            </cx:txData>
          </cx:tx>
          <cx:dataId val="1"/>
          <cx:layoutPr>
            <cx:statistics quartileMethod="exclusive"/>
          </cx:layoutPr>
        </cx:series>
      </cx:plotAreaRegion>
      <cx:axis id="0">
        <cx:catScaling gapWidth="1"/>
        <cx:tickLabels/>
      </cx:axis>
      <cx:axis id="1">
        <cx:valScaling max="1600"/>
        <cx:title>
          <cx:tx>
            <cx:txData>
              <cx:v>Joint spacing (cm)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Joint spacing (cm)</a:t>
              </a:r>
            </a:p>
          </cx:txPr>
        </cx:title>
        <cx:majorGridlines/>
        <cx:tickLabels/>
      </cx:axis>
    </cx:plotArea>
    <cx:legend pos="r" align="ctr" overlay="0"/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_xlchart.v1.14</cx:f>
      </cx:numDim>
    </cx:data>
    <cx:data id="1">
      <cx:numDim type="val">
        <cx:f>_xlchart.v1.12</cx:f>
      </cx:numDim>
    </cx:data>
  </cx:chartData>
  <cx:chart>
    <cx:title pos="t" align="ctr" overlay="0">
      <cx:tx>
        <cx:txData>
          <cx:v>Hjortmossen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Hjortmossen</a:t>
          </a:r>
        </a:p>
      </cx:txPr>
    </cx:title>
    <cx:plotArea>
      <cx:plotAreaRegion>
        <cx:series layoutId="boxWhisker" uniqueId="{C8DF2639-3B07-445B-AD1C-36DD3B61B371}">
          <cx:tx>
            <cx:txData>
              <cx:f>_xlchart.v1.13</cx:f>
              <cx:v>Spacings of joints oriented transverse to ice flow(cm along tape measure)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C59A-401F-A1C9-9E0524329AA3}">
          <cx:tx>
            <cx:txData>
              <cx:f>_xlchart.v1.11</cx:f>
              <cx:v>Spacings of joints oriented parallel to ice flow (cm along transect)</cx:v>
            </cx:txData>
          </cx:tx>
          <cx:dataId val="1"/>
          <cx:layoutPr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txData>
              <cx:v>Joint spacing (cm)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Joint spacing (cm)</a:t>
              </a:r>
            </a:p>
          </cx:txPr>
        </cx:title>
        <cx:majorGridlines/>
        <cx:tickLabels/>
      </cx:axis>
    </cx:plotArea>
    <cx:legend pos="r" align="ctr" overlay="0"/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_xlchart.v1.15</cx:f>
      </cx:numDim>
    </cx:data>
    <cx:data id="1">
      <cx:numDim type="val">
        <cx:f>_xlchart.v1.17</cx:f>
      </cx:numDim>
    </cx:data>
  </cx:chartData>
  <cx:chart>
    <cx:title pos="t" align="ctr" overlay="0">
      <cx:tx>
        <cx:txData>
          <cx:v>Eriksroparken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Eriksroparken</a:t>
          </a:r>
        </a:p>
      </cx:txPr>
    </cx:title>
    <cx:plotArea>
      <cx:plotAreaRegion>
        <cx:series layoutId="boxWhisker" uniqueId="{C449D064-A681-4A94-89BA-BF60709A7FA0}">
          <cx:tx>
            <cx:txData>
              <cx:f>_xlchart.v1.16</cx:f>
              <cx:v>Spacings of joints oriented transverse to ice flow(cm along tape measure)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1-31E4-4006-9687-0E70CE2BB323}">
          <cx:tx>
            <cx:txData>
              <cx:f>_xlchart.v1.18</cx:f>
              <cx:v>Spacings of joints oriented parallel to ice flow (cm along transect)</cx:v>
            </cx:txData>
          </cx:tx>
          <cx:dataId val="1"/>
          <cx:layoutPr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txData>
              <cx:v>Joint spacing (m)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Joint spacing (m)</a:t>
              </a:r>
            </a:p>
          </cx:txPr>
        </cx:title>
        <cx:majorGridlines/>
        <cx:tickLabels/>
      </cx:axis>
    </cx:plotArea>
    <cx:legend pos="r" align="ctr" overlay="0"/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_xlchart.v1.20</cx:f>
      </cx:numDim>
    </cx:data>
    <cx:data id="1">
      <cx:numDim type="val">
        <cx:f>_xlchart.v1.22</cx:f>
      </cx:numDim>
    </cx:data>
  </cx:chartData>
  <cx:chart>
    <cx:title pos="t" align="ctr" overlay="0">
      <cx:tx>
        <cx:txData>
          <cx:v>Nordkroken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Nordkroken</a:t>
          </a:r>
        </a:p>
      </cx:txPr>
    </cx:title>
    <cx:plotArea>
      <cx:plotAreaRegion>
        <cx:series layoutId="boxWhisker" uniqueId="{929BE7AB-7853-4370-8A1D-AA88EC4A0F0D}">
          <cx:tx>
            <cx:txData>
              <cx:f>_xlchart.v1.19</cx:f>
              <cx:v>Spacings of joints oriented transverse to ice flow(cm along tape measure)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0-2EA1-4219-AD92-7FFA92D9F9CB}">
          <cx:tx>
            <cx:txData>
              <cx:f>_xlchart.v1.21</cx:f>
              <cx:v>Spacings of joints oriented parallel to ice flow (cm along transect)</cx:v>
            </cx:txData>
          </cx:tx>
          <cx:dataId val="1"/>
          <cx:layoutPr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txData>
              <cx:v>Joint spacing (cm)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/>
                <a:t>Joint spacing (cm)</a:t>
              </a:r>
            </a:p>
          </cx:txPr>
        </cx:title>
        <cx:majorGridlines/>
        <cx:tickLabels/>
      </cx:axis>
    </cx:plotArea>
    <cx:legend pos="r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14/relationships/chartEx" Target="../charts/chartEx5.xml"/><Relationship Id="rId1" Type="http://schemas.microsoft.com/office/2014/relationships/chartEx" Target="../charts/chartEx4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6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7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</xdr:row>
      <xdr:rowOff>104775</xdr:rowOff>
    </xdr:from>
    <xdr:to>
      <xdr:col>13</xdr:col>
      <xdr:colOff>575310</xdr:colOff>
      <xdr:row>25</xdr:row>
      <xdr:rowOff>59055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62450" y="295275"/>
              <a:ext cx="4137660" cy="45262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14</xdr:col>
      <xdr:colOff>34290</xdr:colOff>
      <xdr:row>1</xdr:row>
      <xdr:rowOff>24765</xdr:rowOff>
    </xdr:from>
    <xdr:to>
      <xdr:col>20</xdr:col>
      <xdr:colOff>523875</xdr:colOff>
      <xdr:row>16</xdr:row>
      <xdr:rowOff>24765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68690" y="215265"/>
              <a:ext cx="4147185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7</xdr:col>
      <xdr:colOff>104775</xdr:colOff>
      <xdr:row>25</xdr:row>
      <xdr:rowOff>24765</xdr:rowOff>
    </xdr:from>
    <xdr:to>
      <xdr:col>13</xdr:col>
      <xdr:colOff>561975</xdr:colOff>
      <xdr:row>40</xdr:row>
      <xdr:rowOff>24765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71975" y="4787265"/>
              <a:ext cx="4114800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7</xdr:row>
      <xdr:rowOff>57150</xdr:rowOff>
    </xdr:from>
    <xdr:to>
      <xdr:col>15</xdr:col>
      <xdr:colOff>600075</xdr:colOff>
      <xdr:row>22</xdr:row>
      <xdr:rowOff>57150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72075" y="1390650"/>
              <a:ext cx="4572000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262890</xdr:colOff>
      <xdr:row>22</xdr:row>
      <xdr:rowOff>127635</xdr:rowOff>
    </xdr:from>
    <xdr:to>
      <xdr:col>15</xdr:col>
      <xdr:colOff>567690</xdr:colOff>
      <xdr:row>39</xdr:row>
      <xdr:rowOff>62865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39690" y="4318635"/>
              <a:ext cx="4572000" cy="317373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0</xdr:row>
      <xdr:rowOff>43815</xdr:rowOff>
    </xdr:from>
    <xdr:to>
      <xdr:col>18</xdr:col>
      <xdr:colOff>466725</xdr:colOff>
      <xdr:row>15</xdr:row>
      <xdr:rowOff>43815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67525" y="43815"/>
              <a:ext cx="4572000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525780</xdr:colOff>
      <xdr:row>24</xdr:row>
      <xdr:rowOff>156210</xdr:rowOff>
    </xdr:from>
    <xdr:to>
      <xdr:col>13</xdr:col>
      <xdr:colOff>220980</xdr:colOff>
      <xdr:row>39</xdr:row>
      <xdr:rowOff>156210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573780" y="4728210"/>
              <a:ext cx="4572000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7</xdr:row>
      <xdr:rowOff>156210</xdr:rowOff>
    </xdr:from>
    <xdr:to>
      <xdr:col>15</xdr:col>
      <xdr:colOff>358140</xdr:colOff>
      <xdr:row>22</xdr:row>
      <xdr:rowOff>156210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30140" y="1489710"/>
              <a:ext cx="4572000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v-S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0"/>
  <sheetViews>
    <sheetView tabSelected="1" workbookViewId="0">
      <selection activeCell="H91" sqref="H91"/>
    </sheetView>
  </sheetViews>
  <sheetFormatPr defaultRowHeight="15" x14ac:dyDescent="0.25"/>
  <sheetData>
    <row r="1" spans="1:7" x14ac:dyDescent="0.25">
      <c r="A1" t="s">
        <v>6</v>
      </c>
      <c r="B1" t="s">
        <v>9</v>
      </c>
      <c r="C1" t="s">
        <v>8</v>
      </c>
      <c r="D1" t="s">
        <v>9</v>
      </c>
      <c r="F1" t="s">
        <v>5</v>
      </c>
      <c r="G1" t="s">
        <v>9</v>
      </c>
    </row>
    <row r="2" spans="1:7" x14ac:dyDescent="0.25">
      <c r="A2">
        <v>0</v>
      </c>
      <c r="B2">
        <f>A3-A2</f>
        <v>30</v>
      </c>
      <c r="C2">
        <v>0</v>
      </c>
      <c r="D2">
        <f>C3-C2</f>
        <v>196</v>
      </c>
      <c r="F2">
        <v>0</v>
      </c>
    </row>
    <row r="3" spans="1:7" x14ac:dyDescent="0.25">
      <c r="A3">
        <v>30</v>
      </c>
      <c r="B3">
        <f>A4-A3</f>
        <v>62</v>
      </c>
      <c r="C3">
        <v>196</v>
      </c>
      <c r="D3">
        <f>C4-C3</f>
        <v>46</v>
      </c>
      <c r="F3">
        <v>30</v>
      </c>
      <c r="G3">
        <f>F3-F2</f>
        <v>30</v>
      </c>
    </row>
    <row r="4" spans="1:7" x14ac:dyDescent="0.25">
      <c r="A4">
        <v>92</v>
      </c>
      <c r="B4">
        <f t="shared" ref="B4:B36" si="0">A5-A4</f>
        <v>60</v>
      </c>
      <c r="C4">
        <v>242</v>
      </c>
      <c r="D4">
        <f>C5-C4</f>
        <v>100</v>
      </c>
      <c r="F4">
        <v>92</v>
      </c>
      <c r="G4">
        <f t="shared" ref="G4:G37" si="1">F4-F3</f>
        <v>62</v>
      </c>
    </row>
    <row r="5" spans="1:7" x14ac:dyDescent="0.25">
      <c r="A5">
        <v>152</v>
      </c>
      <c r="B5">
        <f t="shared" si="0"/>
        <v>28</v>
      </c>
      <c r="C5">
        <v>342</v>
      </c>
      <c r="D5">
        <f t="shared" ref="D5:D50" si="2">C6-C5</f>
        <v>55</v>
      </c>
      <c r="F5">
        <v>152</v>
      </c>
      <c r="G5">
        <f t="shared" si="1"/>
        <v>60</v>
      </c>
    </row>
    <row r="6" spans="1:7" x14ac:dyDescent="0.25">
      <c r="A6">
        <v>180</v>
      </c>
      <c r="B6">
        <f t="shared" si="0"/>
        <v>130</v>
      </c>
      <c r="C6">
        <v>397</v>
      </c>
      <c r="D6">
        <f t="shared" si="2"/>
        <v>116</v>
      </c>
      <c r="F6">
        <v>180</v>
      </c>
      <c r="G6">
        <f t="shared" si="1"/>
        <v>28</v>
      </c>
    </row>
    <row r="7" spans="1:7" x14ac:dyDescent="0.25">
      <c r="A7">
        <v>310</v>
      </c>
      <c r="B7">
        <f t="shared" si="0"/>
        <v>85</v>
      </c>
      <c r="C7">
        <v>513</v>
      </c>
      <c r="D7">
        <f t="shared" si="2"/>
        <v>60</v>
      </c>
      <c r="F7">
        <v>310</v>
      </c>
      <c r="G7">
        <f t="shared" si="1"/>
        <v>130</v>
      </c>
    </row>
    <row r="8" spans="1:7" x14ac:dyDescent="0.25">
      <c r="A8">
        <v>395</v>
      </c>
      <c r="B8">
        <f t="shared" si="0"/>
        <v>90</v>
      </c>
      <c r="C8">
        <v>573</v>
      </c>
      <c r="D8">
        <f t="shared" si="2"/>
        <v>111</v>
      </c>
      <c r="F8">
        <v>395</v>
      </c>
      <c r="G8">
        <f t="shared" si="1"/>
        <v>85</v>
      </c>
    </row>
    <row r="9" spans="1:7" x14ac:dyDescent="0.25">
      <c r="A9">
        <v>485</v>
      </c>
      <c r="B9">
        <f t="shared" si="0"/>
        <v>59</v>
      </c>
      <c r="C9">
        <v>684</v>
      </c>
      <c r="D9">
        <f t="shared" si="2"/>
        <v>12</v>
      </c>
      <c r="F9">
        <v>485</v>
      </c>
      <c r="G9">
        <f t="shared" si="1"/>
        <v>90</v>
      </c>
    </row>
    <row r="10" spans="1:7" x14ac:dyDescent="0.25">
      <c r="A10">
        <v>544</v>
      </c>
      <c r="B10">
        <f t="shared" si="0"/>
        <v>94</v>
      </c>
      <c r="C10">
        <v>696</v>
      </c>
      <c r="D10">
        <f t="shared" si="2"/>
        <v>67</v>
      </c>
      <c r="F10">
        <v>544</v>
      </c>
      <c r="G10">
        <f t="shared" si="1"/>
        <v>59</v>
      </c>
    </row>
    <row r="11" spans="1:7" x14ac:dyDescent="0.25">
      <c r="A11">
        <v>638</v>
      </c>
      <c r="B11">
        <f t="shared" si="0"/>
        <v>78</v>
      </c>
      <c r="C11">
        <v>763</v>
      </c>
      <c r="D11">
        <f t="shared" si="2"/>
        <v>12</v>
      </c>
      <c r="F11">
        <v>638</v>
      </c>
      <c r="G11">
        <f t="shared" si="1"/>
        <v>94</v>
      </c>
    </row>
    <row r="12" spans="1:7" x14ac:dyDescent="0.25">
      <c r="A12">
        <v>716</v>
      </c>
      <c r="B12">
        <f t="shared" si="0"/>
        <v>68</v>
      </c>
      <c r="C12">
        <v>775</v>
      </c>
      <c r="D12">
        <f t="shared" si="2"/>
        <v>48</v>
      </c>
      <c r="F12">
        <v>716</v>
      </c>
      <c r="G12">
        <f t="shared" si="1"/>
        <v>78</v>
      </c>
    </row>
    <row r="13" spans="1:7" x14ac:dyDescent="0.25">
      <c r="A13">
        <v>784</v>
      </c>
      <c r="B13">
        <f t="shared" si="0"/>
        <v>46</v>
      </c>
      <c r="C13">
        <v>823</v>
      </c>
      <c r="D13">
        <f t="shared" si="2"/>
        <v>166</v>
      </c>
      <c r="F13">
        <v>784</v>
      </c>
      <c r="G13">
        <f t="shared" si="1"/>
        <v>68</v>
      </c>
    </row>
    <row r="14" spans="1:7" x14ac:dyDescent="0.25">
      <c r="A14">
        <v>830</v>
      </c>
      <c r="B14">
        <f t="shared" si="0"/>
        <v>25</v>
      </c>
      <c r="C14">
        <v>989</v>
      </c>
      <c r="D14">
        <f t="shared" si="2"/>
        <v>207</v>
      </c>
      <c r="F14">
        <v>830</v>
      </c>
      <c r="G14">
        <f t="shared" si="1"/>
        <v>46</v>
      </c>
    </row>
    <row r="15" spans="1:7" x14ac:dyDescent="0.25">
      <c r="A15">
        <v>855</v>
      </c>
      <c r="B15">
        <f t="shared" si="0"/>
        <v>28</v>
      </c>
      <c r="C15">
        <v>1196</v>
      </c>
      <c r="D15">
        <f t="shared" si="2"/>
        <v>40</v>
      </c>
      <c r="F15">
        <v>855</v>
      </c>
      <c r="G15">
        <f t="shared" si="1"/>
        <v>25</v>
      </c>
    </row>
    <row r="16" spans="1:7" x14ac:dyDescent="0.25">
      <c r="A16">
        <v>883</v>
      </c>
      <c r="B16">
        <f t="shared" si="0"/>
        <v>32</v>
      </c>
      <c r="C16">
        <v>1236</v>
      </c>
      <c r="D16">
        <f t="shared" si="2"/>
        <v>30</v>
      </c>
      <c r="F16">
        <v>883</v>
      </c>
      <c r="G16">
        <f t="shared" si="1"/>
        <v>28</v>
      </c>
    </row>
    <row r="17" spans="1:7" x14ac:dyDescent="0.25">
      <c r="A17">
        <v>915</v>
      </c>
      <c r="B17">
        <f t="shared" si="0"/>
        <v>75</v>
      </c>
      <c r="C17">
        <v>1266</v>
      </c>
      <c r="D17">
        <f t="shared" si="2"/>
        <v>21</v>
      </c>
      <c r="F17">
        <v>915</v>
      </c>
      <c r="G17">
        <f t="shared" si="1"/>
        <v>32</v>
      </c>
    </row>
    <row r="18" spans="1:7" x14ac:dyDescent="0.25">
      <c r="A18">
        <v>990</v>
      </c>
      <c r="B18">
        <f t="shared" si="0"/>
        <v>80</v>
      </c>
      <c r="C18">
        <v>1287</v>
      </c>
      <c r="D18">
        <f t="shared" si="2"/>
        <v>320</v>
      </c>
      <c r="F18">
        <v>990</v>
      </c>
      <c r="G18">
        <f t="shared" si="1"/>
        <v>75</v>
      </c>
    </row>
    <row r="19" spans="1:7" x14ac:dyDescent="0.25">
      <c r="A19">
        <v>1070</v>
      </c>
      <c r="B19">
        <f t="shared" si="0"/>
        <v>100</v>
      </c>
      <c r="C19">
        <v>1607</v>
      </c>
      <c r="D19">
        <f t="shared" si="2"/>
        <v>280</v>
      </c>
      <c r="F19">
        <v>1070</v>
      </c>
      <c r="G19">
        <f t="shared" si="1"/>
        <v>80</v>
      </c>
    </row>
    <row r="20" spans="1:7" x14ac:dyDescent="0.25">
      <c r="A20">
        <v>1170</v>
      </c>
      <c r="B20">
        <f t="shared" si="0"/>
        <v>60</v>
      </c>
      <c r="C20">
        <v>1887</v>
      </c>
      <c r="D20">
        <f t="shared" si="2"/>
        <v>22</v>
      </c>
      <c r="F20">
        <v>1170</v>
      </c>
      <c r="G20">
        <f t="shared" si="1"/>
        <v>100</v>
      </c>
    </row>
    <row r="21" spans="1:7" x14ac:dyDescent="0.25">
      <c r="A21">
        <v>1230</v>
      </c>
      <c r="B21">
        <f t="shared" si="0"/>
        <v>40</v>
      </c>
      <c r="C21">
        <v>1909</v>
      </c>
      <c r="D21">
        <f t="shared" si="2"/>
        <v>57</v>
      </c>
      <c r="F21">
        <v>1230</v>
      </c>
      <c r="G21">
        <f t="shared" si="1"/>
        <v>60</v>
      </c>
    </row>
    <row r="22" spans="1:7" x14ac:dyDescent="0.25">
      <c r="A22">
        <v>1270</v>
      </c>
      <c r="B22">
        <f t="shared" si="0"/>
        <v>40</v>
      </c>
      <c r="C22">
        <v>1966</v>
      </c>
      <c r="D22">
        <f t="shared" si="2"/>
        <v>154</v>
      </c>
      <c r="F22">
        <v>1270</v>
      </c>
      <c r="G22">
        <f t="shared" si="1"/>
        <v>40</v>
      </c>
    </row>
    <row r="23" spans="1:7" x14ac:dyDescent="0.25">
      <c r="A23">
        <v>1310</v>
      </c>
      <c r="B23">
        <f t="shared" si="0"/>
        <v>130</v>
      </c>
      <c r="C23">
        <v>2120</v>
      </c>
      <c r="D23">
        <f t="shared" si="2"/>
        <v>81</v>
      </c>
      <c r="F23">
        <v>1310</v>
      </c>
      <c r="G23">
        <f t="shared" si="1"/>
        <v>40</v>
      </c>
    </row>
    <row r="24" spans="1:7" x14ac:dyDescent="0.25">
      <c r="A24">
        <v>1440</v>
      </c>
      <c r="B24">
        <f t="shared" si="0"/>
        <v>40</v>
      </c>
      <c r="C24">
        <v>2201</v>
      </c>
      <c r="D24">
        <f t="shared" si="2"/>
        <v>112</v>
      </c>
      <c r="F24">
        <v>1440</v>
      </c>
      <c r="G24">
        <f t="shared" si="1"/>
        <v>130</v>
      </c>
    </row>
    <row r="25" spans="1:7" x14ac:dyDescent="0.25">
      <c r="A25">
        <v>1480</v>
      </c>
      <c r="B25">
        <f t="shared" si="0"/>
        <v>160</v>
      </c>
      <c r="C25">
        <v>2313</v>
      </c>
      <c r="D25">
        <f t="shared" si="2"/>
        <v>187</v>
      </c>
      <c r="F25">
        <v>1480</v>
      </c>
      <c r="G25">
        <f t="shared" si="1"/>
        <v>40</v>
      </c>
    </row>
    <row r="26" spans="1:7" x14ac:dyDescent="0.25">
      <c r="A26">
        <v>1640</v>
      </c>
      <c r="B26">
        <f t="shared" si="0"/>
        <v>80</v>
      </c>
      <c r="C26">
        <v>2500</v>
      </c>
      <c r="D26">
        <f t="shared" si="2"/>
        <v>103</v>
      </c>
      <c r="F26">
        <v>1640</v>
      </c>
      <c r="G26">
        <f t="shared" si="1"/>
        <v>160</v>
      </c>
    </row>
    <row r="27" spans="1:7" x14ac:dyDescent="0.25">
      <c r="A27">
        <v>1720</v>
      </c>
      <c r="B27">
        <f t="shared" si="0"/>
        <v>30</v>
      </c>
      <c r="C27">
        <v>2603</v>
      </c>
      <c r="D27">
        <f t="shared" si="2"/>
        <v>137</v>
      </c>
      <c r="F27">
        <v>1720</v>
      </c>
      <c r="G27">
        <f t="shared" si="1"/>
        <v>80</v>
      </c>
    </row>
    <row r="28" spans="1:7" x14ac:dyDescent="0.25">
      <c r="A28">
        <v>1750</v>
      </c>
      <c r="B28">
        <f t="shared" si="0"/>
        <v>105</v>
      </c>
      <c r="C28">
        <v>2740</v>
      </c>
      <c r="D28">
        <f t="shared" si="2"/>
        <v>130</v>
      </c>
      <c r="F28">
        <v>1750</v>
      </c>
      <c r="G28">
        <f t="shared" si="1"/>
        <v>30</v>
      </c>
    </row>
    <row r="29" spans="1:7" x14ac:dyDescent="0.25">
      <c r="A29">
        <v>1855</v>
      </c>
      <c r="B29">
        <f t="shared" si="0"/>
        <v>142</v>
      </c>
      <c r="C29">
        <v>2870</v>
      </c>
      <c r="D29">
        <f t="shared" si="2"/>
        <v>156</v>
      </c>
      <c r="F29">
        <v>1855</v>
      </c>
      <c r="G29">
        <f t="shared" si="1"/>
        <v>105</v>
      </c>
    </row>
    <row r="30" spans="1:7" x14ac:dyDescent="0.25">
      <c r="A30">
        <v>1997</v>
      </c>
      <c r="B30">
        <f t="shared" si="0"/>
        <v>30</v>
      </c>
      <c r="C30">
        <v>3026</v>
      </c>
      <c r="D30">
        <f t="shared" si="2"/>
        <v>55</v>
      </c>
      <c r="F30">
        <v>1997</v>
      </c>
      <c r="G30">
        <f t="shared" si="1"/>
        <v>142</v>
      </c>
    </row>
    <row r="31" spans="1:7" x14ac:dyDescent="0.25">
      <c r="A31">
        <v>2027</v>
      </c>
      <c r="B31">
        <f t="shared" si="0"/>
        <v>158</v>
      </c>
      <c r="C31">
        <v>3081</v>
      </c>
      <c r="D31">
        <f t="shared" si="2"/>
        <v>31</v>
      </c>
      <c r="F31">
        <v>2027</v>
      </c>
      <c r="G31">
        <f t="shared" si="1"/>
        <v>30</v>
      </c>
    </row>
    <row r="32" spans="1:7" x14ac:dyDescent="0.25">
      <c r="A32">
        <v>2185</v>
      </c>
      <c r="B32">
        <f t="shared" si="0"/>
        <v>69</v>
      </c>
      <c r="C32">
        <v>3112</v>
      </c>
      <c r="D32">
        <f t="shared" si="2"/>
        <v>96</v>
      </c>
      <c r="F32">
        <v>2185</v>
      </c>
      <c r="G32">
        <f t="shared" si="1"/>
        <v>158</v>
      </c>
    </row>
    <row r="33" spans="1:7" x14ac:dyDescent="0.25">
      <c r="A33">
        <v>2254</v>
      </c>
      <c r="B33">
        <f t="shared" si="0"/>
        <v>24</v>
      </c>
      <c r="C33">
        <v>3208</v>
      </c>
      <c r="D33">
        <f t="shared" si="2"/>
        <v>34</v>
      </c>
      <c r="F33">
        <v>2254</v>
      </c>
      <c r="G33">
        <f t="shared" si="1"/>
        <v>69</v>
      </c>
    </row>
    <row r="34" spans="1:7" x14ac:dyDescent="0.25">
      <c r="A34">
        <v>2278</v>
      </c>
      <c r="B34">
        <f t="shared" si="0"/>
        <v>95</v>
      </c>
      <c r="C34">
        <v>3242</v>
      </c>
      <c r="D34">
        <f t="shared" si="2"/>
        <v>52</v>
      </c>
      <c r="F34">
        <v>2278</v>
      </c>
      <c r="G34">
        <f t="shared" si="1"/>
        <v>24</v>
      </c>
    </row>
    <row r="35" spans="1:7" x14ac:dyDescent="0.25">
      <c r="A35">
        <v>2373</v>
      </c>
      <c r="B35">
        <f t="shared" si="0"/>
        <v>270</v>
      </c>
      <c r="C35">
        <v>3294</v>
      </c>
      <c r="D35">
        <f t="shared" si="2"/>
        <v>26</v>
      </c>
      <c r="F35">
        <v>2373</v>
      </c>
      <c r="G35">
        <f t="shared" si="1"/>
        <v>95</v>
      </c>
    </row>
    <row r="36" spans="1:7" x14ac:dyDescent="0.25">
      <c r="A36">
        <v>2643</v>
      </c>
      <c r="B36">
        <f t="shared" si="0"/>
        <v>189</v>
      </c>
      <c r="C36">
        <v>3320</v>
      </c>
      <c r="D36">
        <f t="shared" si="2"/>
        <v>156</v>
      </c>
      <c r="F36">
        <v>2643</v>
      </c>
      <c r="G36">
        <f t="shared" si="1"/>
        <v>270</v>
      </c>
    </row>
    <row r="37" spans="1:7" x14ac:dyDescent="0.25">
      <c r="A37">
        <v>2832</v>
      </c>
      <c r="B37" s="1">
        <f>SUM(B2:B36)</f>
        <v>2832</v>
      </c>
      <c r="C37">
        <v>3476</v>
      </c>
      <c r="D37">
        <f t="shared" si="2"/>
        <v>78</v>
      </c>
      <c r="F37">
        <v>2832</v>
      </c>
      <c r="G37">
        <f t="shared" si="1"/>
        <v>189</v>
      </c>
    </row>
    <row r="38" spans="1:7" x14ac:dyDescent="0.25">
      <c r="A38" s="1" t="s">
        <v>0</v>
      </c>
      <c r="B38" s="1">
        <f>AVERAGE(B2:B36)</f>
        <v>80.914285714285711</v>
      </c>
      <c r="C38">
        <v>3554</v>
      </c>
      <c r="D38">
        <f t="shared" si="2"/>
        <v>86</v>
      </c>
      <c r="F38">
        <v>0</v>
      </c>
      <c r="G38">
        <f>F39-F38</f>
        <v>196</v>
      </c>
    </row>
    <row r="39" spans="1:7" x14ac:dyDescent="0.25">
      <c r="A39" s="1" t="s">
        <v>1</v>
      </c>
      <c r="B39" s="1">
        <f>STDEV(B2:B36)</f>
        <v>54.243119069487093</v>
      </c>
      <c r="C39">
        <v>3640</v>
      </c>
      <c r="D39">
        <f t="shared" si="2"/>
        <v>66</v>
      </c>
      <c r="F39">
        <v>196</v>
      </c>
      <c r="G39">
        <f t="shared" ref="G39:G87" si="3">F40-F39</f>
        <v>46</v>
      </c>
    </row>
    <row r="40" spans="1:7" x14ac:dyDescent="0.25">
      <c r="C40">
        <v>3706</v>
      </c>
      <c r="D40">
        <f t="shared" si="2"/>
        <v>124</v>
      </c>
      <c r="F40">
        <v>242</v>
      </c>
      <c r="G40">
        <f t="shared" si="3"/>
        <v>100</v>
      </c>
    </row>
    <row r="41" spans="1:7" x14ac:dyDescent="0.25">
      <c r="C41">
        <v>3830</v>
      </c>
      <c r="D41">
        <f t="shared" si="2"/>
        <v>40</v>
      </c>
      <c r="F41">
        <v>342</v>
      </c>
      <c r="G41">
        <f t="shared" si="3"/>
        <v>55</v>
      </c>
    </row>
    <row r="42" spans="1:7" x14ac:dyDescent="0.25">
      <c r="C42">
        <v>3870</v>
      </c>
      <c r="D42">
        <f t="shared" si="2"/>
        <v>150</v>
      </c>
      <c r="F42">
        <v>397</v>
      </c>
      <c r="G42">
        <f t="shared" si="3"/>
        <v>116</v>
      </c>
    </row>
    <row r="43" spans="1:7" x14ac:dyDescent="0.25">
      <c r="C43">
        <v>4020</v>
      </c>
      <c r="D43">
        <f t="shared" si="2"/>
        <v>151</v>
      </c>
      <c r="F43">
        <v>513</v>
      </c>
      <c r="G43">
        <f t="shared" si="3"/>
        <v>60</v>
      </c>
    </row>
    <row r="44" spans="1:7" x14ac:dyDescent="0.25">
      <c r="C44">
        <v>4171</v>
      </c>
      <c r="D44">
        <f t="shared" si="2"/>
        <v>49</v>
      </c>
      <c r="F44">
        <v>573</v>
      </c>
      <c r="G44">
        <f t="shared" si="3"/>
        <v>111</v>
      </c>
    </row>
    <row r="45" spans="1:7" x14ac:dyDescent="0.25">
      <c r="C45">
        <v>4220</v>
      </c>
      <c r="D45">
        <f>C46-C45</f>
        <v>77</v>
      </c>
      <c r="F45">
        <v>684</v>
      </c>
      <c r="G45">
        <f t="shared" si="3"/>
        <v>12</v>
      </c>
    </row>
    <row r="46" spans="1:7" x14ac:dyDescent="0.25">
      <c r="C46">
        <v>4297</v>
      </c>
      <c r="D46">
        <f t="shared" si="2"/>
        <v>113</v>
      </c>
      <c r="F46">
        <v>696</v>
      </c>
      <c r="G46">
        <f t="shared" si="3"/>
        <v>67</v>
      </c>
    </row>
    <row r="47" spans="1:7" x14ac:dyDescent="0.25">
      <c r="C47">
        <v>4410</v>
      </c>
      <c r="D47">
        <f t="shared" si="2"/>
        <v>156</v>
      </c>
      <c r="F47">
        <v>763</v>
      </c>
      <c r="G47">
        <f t="shared" si="3"/>
        <v>12</v>
      </c>
    </row>
    <row r="48" spans="1:7" x14ac:dyDescent="0.25">
      <c r="C48">
        <v>4566</v>
      </c>
      <c r="D48">
        <f t="shared" si="2"/>
        <v>55</v>
      </c>
      <c r="F48">
        <v>775</v>
      </c>
      <c r="G48">
        <f t="shared" si="3"/>
        <v>48</v>
      </c>
    </row>
    <row r="49" spans="3:7" x14ac:dyDescent="0.25">
      <c r="C49">
        <v>4621</v>
      </c>
      <c r="D49">
        <f t="shared" si="2"/>
        <v>59</v>
      </c>
      <c r="F49">
        <v>823</v>
      </c>
      <c r="G49">
        <f t="shared" si="3"/>
        <v>166</v>
      </c>
    </row>
    <row r="50" spans="3:7" x14ac:dyDescent="0.25">
      <c r="C50">
        <v>4680</v>
      </c>
      <c r="D50">
        <f t="shared" si="2"/>
        <v>213</v>
      </c>
      <c r="F50">
        <v>989</v>
      </c>
      <c r="G50">
        <f t="shared" si="3"/>
        <v>207</v>
      </c>
    </row>
    <row r="51" spans="3:7" x14ac:dyDescent="0.25">
      <c r="C51">
        <v>4893</v>
      </c>
      <c r="D51">
        <f>C52-C51</f>
        <v>127</v>
      </c>
      <c r="F51">
        <v>1196</v>
      </c>
      <c r="G51">
        <f t="shared" si="3"/>
        <v>40</v>
      </c>
    </row>
    <row r="52" spans="3:7" x14ac:dyDescent="0.25">
      <c r="C52">
        <v>5020</v>
      </c>
      <c r="D52">
        <f>SUM(D2:D51)</f>
        <v>5020</v>
      </c>
      <c r="F52">
        <v>1236</v>
      </c>
      <c r="G52">
        <f t="shared" si="3"/>
        <v>30</v>
      </c>
    </row>
    <row r="53" spans="3:7" x14ac:dyDescent="0.25">
      <c r="C53" s="1" t="s">
        <v>0</v>
      </c>
      <c r="D53" s="1">
        <f>AVERAGE(D2:D51)</f>
        <v>100.4</v>
      </c>
      <c r="F53">
        <v>1266</v>
      </c>
      <c r="G53">
        <f t="shared" si="3"/>
        <v>21</v>
      </c>
    </row>
    <row r="54" spans="3:7" x14ac:dyDescent="0.25">
      <c r="C54" s="1" t="s">
        <v>1</v>
      </c>
      <c r="D54" s="1">
        <f>STDEV(D2:D51)</f>
        <v>68.200784004111782</v>
      </c>
      <c r="F54">
        <v>1287</v>
      </c>
      <c r="G54">
        <f t="shared" si="3"/>
        <v>320</v>
      </c>
    </row>
    <row r="55" spans="3:7" x14ac:dyDescent="0.25">
      <c r="F55">
        <v>1607</v>
      </c>
      <c r="G55">
        <f t="shared" si="3"/>
        <v>280</v>
      </c>
    </row>
    <row r="56" spans="3:7" x14ac:dyDescent="0.25">
      <c r="F56">
        <v>1887</v>
      </c>
      <c r="G56">
        <f t="shared" si="3"/>
        <v>22</v>
      </c>
    </row>
    <row r="57" spans="3:7" x14ac:dyDescent="0.25">
      <c r="F57">
        <v>1909</v>
      </c>
      <c r="G57">
        <f t="shared" si="3"/>
        <v>57</v>
      </c>
    </row>
    <row r="58" spans="3:7" x14ac:dyDescent="0.25">
      <c r="F58">
        <v>1966</v>
      </c>
      <c r="G58">
        <f t="shared" si="3"/>
        <v>154</v>
      </c>
    </row>
    <row r="59" spans="3:7" x14ac:dyDescent="0.25">
      <c r="F59">
        <v>2120</v>
      </c>
      <c r="G59">
        <f t="shared" si="3"/>
        <v>81</v>
      </c>
    </row>
    <row r="60" spans="3:7" x14ac:dyDescent="0.25">
      <c r="F60">
        <v>2201</v>
      </c>
      <c r="G60">
        <f t="shared" si="3"/>
        <v>112</v>
      </c>
    </row>
    <row r="61" spans="3:7" x14ac:dyDescent="0.25">
      <c r="F61">
        <v>2313</v>
      </c>
      <c r="G61">
        <f t="shared" si="3"/>
        <v>187</v>
      </c>
    </row>
    <row r="62" spans="3:7" x14ac:dyDescent="0.25">
      <c r="F62">
        <v>2500</v>
      </c>
      <c r="G62">
        <f t="shared" si="3"/>
        <v>103</v>
      </c>
    </row>
    <row r="63" spans="3:7" x14ac:dyDescent="0.25">
      <c r="F63">
        <v>2603</v>
      </c>
      <c r="G63">
        <f t="shared" si="3"/>
        <v>137</v>
      </c>
    </row>
    <row r="64" spans="3:7" x14ac:dyDescent="0.25">
      <c r="F64">
        <v>2740</v>
      </c>
      <c r="G64">
        <f t="shared" si="3"/>
        <v>130</v>
      </c>
    </row>
    <row r="65" spans="6:7" x14ac:dyDescent="0.25">
      <c r="F65">
        <v>2870</v>
      </c>
      <c r="G65">
        <f t="shared" si="3"/>
        <v>156</v>
      </c>
    </row>
    <row r="66" spans="6:7" x14ac:dyDescent="0.25">
      <c r="F66">
        <v>3026</v>
      </c>
      <c r="G66">
        <f t="shared" si="3"/>
        <v>55</v>
      </c>
    </row>
    <row r="67" spans="6:7" x14ac:dyDescent="0.25">
      <c r="F67">
        <v>3081</v>
      </c>
      <c r="G67">
        <f t="shared" si="3"/>
        <v>31</v>
      </c>
    </row>
    <row r="68" spans="6:7" x14ac:dyDescent="0.25">
      <c r="F68">
        <v>3112</v>
      </c>
      <c r="G68">
        <f t="shared" si="3"/>
        <v>96</v>
      </c>
    </row>
    <row r="69" spans="6:7" x14ac:dyDescent="0.25">
      <c r="F69">
        <v>3208</v>
      </c>
      <c r="G69">
        <f t="shared" si="3"/>
        <v>34</v>
      </c>
    </row>
    <row r="70" spans="6:7" x14ac:dyDescent="0.25">
      <c r="F70">
        <v>3242</v>
      </c>
      <c r="G70">
        <f t="shared" si="3"/>
        <v>52</v>
      </c>
    </row>
    <row r="71" spans="6:7" x14ac:dyDescent="0.25">
      <c r="F71">
        <v>3294</v>
      </c>
      <c r="G71">
        <f t="shared" si="3"/>
        <v>26</v>
      </c>
    </row>
    <row r="72" spans="6:7" x14ac:dyDescent="0.25">
      <c r="F72">
        <v>3320</v>
      </c>
      <c r="G72">
        <f t="shared" si="3"/>
        <v>156</v>
      </c>
    </row>
    <row r="73" spans="6:7" x14ac:dyDescent="0.25">
      <c r="F73">
        <v>3476</v>
      </c>
      <c r="G73">
        <f t="shared" si="3"/>
        <v>78</v>
      </c>
    </row>
    <row r="74" spans="6:7" x14ac:dyDescent="0.25">
      <c r="F74">
        <v>3554</v>
      </c>
      <c r="G74">
        <f t="shared" si="3"/>
        <v>86</v>
      </c>
    </row>
    <row r="75" spans="6:7" x14ac:dyDescent="0.25">
      <c r="F75">
        <v>3640</v>
      </c>
      <c r="G75">
        <f t="shared" si="3"/>
        <v>66</v>
      </c>
    </row>
    <row r="76" spans="6:7" x14ac:dyDescent="0.25">
      <c r="F76">
        <v>3706</v>
      </c>
      <c r="G76">
        <f t="shared" si="3"/>
        <v>124</v>
      </c>
    </row>
    <row r="77" spans="6:7" x14ac:dyDescent="0.25">
      <c r="F77">
        <v>3830</v>
      </c>
      <c r="G77">
        <f t="shared" si="3"/>
        <v>40</v>
      </c>
    </row>
    <row r="78" spans="6:7" x14ac:dyDescent="0.25">
      <c r="F78">
        <v>3870</v>
      </c>
      <c r="G78">
        <f t="shared" si="3"/>
        <v>150</v>
      </c>
    </row>
    <row r="79" spans="6:7" x14ac:dyDescent="0.25">
      <c r="F79">
        <v>4020</v>
      </c>
      <c r="G79">
        <f t="shared" si="3"/>
        <v>151</v>
      </c>
    </row>
    <row r="80" spans="6:7" x14ac:dyDescent="0.25">
      <c r="F80">
        <v>4171</v>
      </c>
      <c r="G80">
        <f t="shared" si="3"/>
        <v>49</v>
      </c>
    </row>
    <row r="81" spans="6:7" x14ac:dyDescent="0.25">
      <c r="F81">
        <v>4220</v>
      </c>
      <c r="G81">
        <f t="shared" si="3"/>
        <v>77</v>
      </c>
    </row>
    <row r="82" spans="6:7" x14ac:dyDescent="0.25">
      <c r="F82">
        <v>4297</v>
      </c>
      <c r="G82">
        <f t="shared" si="3"/>
        <v>113</v>
      </c>
    </row>
    <row r="83" spans="6:7" x14ac:dyDescent="0.25">
      <c r="F83">
        <v>4410</v>
      </c>
      <c r="G83">
        <f t="shared" si="3"/>
        <v>156</v>
      </c>
    </row>
    <row r="84" spans="6:7" x14ac:dyDescent="0.25">
      <c r="F84">
        <v>4566</v>
      </c>
      <c r="G84">
        <f t="shared" si="3"/>
        <v>55</v>
      </c>
    </row>
    <row r="85" spans="6:7" x14ac:dyDescent="0.25">
      <c r="F85">
        <v>4621</v>
      </c>
      <c r="G85">
        <f t="shared" si="3"/>
        <v>59</v>
      </c>
    </row>
    <row r="86" spans="6:7" x14ac:dyDescent="0.25">
      <c r="F86">
        <v>4680</v>
      </c>
      <c r="G86">
        <f t="shared" si="3"/>
        <v>213</v>
      </c>
    </row>
    <row r="87" spans="6:7" x14ac:dyDescent="0.25">
      <c r="F87">
        <v>4893</v>
      </c>
      <c r="G87">
        <f t="shared" si="3"/>
        <v>127</v>
      </c>
    </row>
    <row r="88" spans="6:7" x14ac:dyDescent="0.25">
      <c r="F88">
        <v>5020</v>
      </c>
    </row>
    <row r="89" spans="6:7" x14ac:dyDescent="0.25">
      <c r="F89" s="1" t="s">
        <v>0</v>
      </c>
      <c r="G89" s="1">
        <f>AVERAGE(G3:G87)</f>
        <v>92.376470588235293</v>
      </c>
    </row>
    <row r="90" spans="6:7" x14ac:dyDescent="0.25">
      <c r="F90" s="1" t="s">
        <v>1</v>
      </c>
      <c r="G90" s="1">
        <f>STDEV(G3:G87)</f>
        <v>63.224086818724594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4"/>
  <sheetViews>
    <sheetView topLeftCell="A25" workbookViewId="0">
      <selection activeCell="F44" sqref="F44"/>
    </sheetView>
  </sheetViews>
  <sheetFormatPr defaultRowHeight="15" x14ac:dyDescent="0.25"/>
  <sheetData>
    <row r="1" spans="1:9" x14ac:dyDescent="0.25">
      <c r="A1" t="s">
        <v>6</v>
      </c>
      <c r="B1" t="s">
        <v>9</v>
      </c>
      <c r="C1" t="s">
        <v>7</v>
      </c>
      <c r="D1" t="s">
        <v>9</v>
      </c>
      <c r="E1" t="s">
        <v>8</v>
      </c>
      <c r="F1" t="s">
        <v>9</v>
      </c>
      <c r="G1" t="s">
        <v>10</v>
      </c>
      <c r="H1" t="s">
        <v>9</v>
      </c>
    </row>
    <row r="2" spans="1:9" x14ac:dyDescent="0.25">
      <c r="A2">
        <v>0</v>
      </c>
      <c r="C2">
        <v>0</v>
      </c>
      <c r="E2">
        <v>0</v>
      </c>
      <c r="G2">
        <f>E8</f>
        <v>484</v>
      </c>
    </row>
    <row r="3" spans="1:9" x14ac:dyDescent="0.25">
      <c r="A3">
        <v>76</v>
      </c>
      <c r="B3">
        <f>A3-A2</f>
        <v>76</v>
      </c>
      <c r="C3">
        <v>140</v>
      </c>
      <c r="D3">
        <f>C3-C2</f>
        <v>140</v>
      </c>
      <c r="E3">
        <v>17</v>
      </c>
      <c r="F3">
        <f>E3-E2</f>
        <v>17</v>
      </c>
      <c r="G3">
        <f>E12</f>
        <v>1545</v>
      </c>
      <c r="H3">
        <f>G3-G2</f>
        <v>1061</v>
      </c>
    </row>
    <row r="4" spans="1:9" x14ac:dyDescent="0.25">
      <c r="A4">
        <v>140</v>
      </c>
      <c r="B4">
        <f t="shared" ref="B4:B40" si="0">A4-A3</f>
        <v>64</v>
      </c>
      <c r="C4">
        <v>366</v>
      </c>
      <c r="D4">
        <f>C4-C3</f>
        <v>226</v>
      </c>
      <c r="E4">
        <v>300</v>
      </c>
      <c r="F4">
        <f t="shared" ref="F4:F18" si="1">E4-E3</f>
        <v>283</v>
      </c>
      <c r="G4">
        <f>E13</f>
        <v>1610</v>
      </c>
      <c r="H4">
        <f t="shared" ref="H4:H6" si="2">G4-G3</f>
        <v>65</v>
      </c>
    </row>
    <row r="5" spans="1:9" x14ac:dyDescent="0.25">
      <c r="A5">
        <v>335</v>
      </c>
      <c r="B5">
        <f t="shared" si="0"/>
        <v>195</v>
      </c>
      <c r="C5">
        <v>718</v>
      </c>
      <c r="D5">
        <f t="shared" ref="D5:D17" si="3">C5-C4</f>
        <v>352</v>
      </c>
      <c r="E5">
        <v>387</v>
      </c>
      <c r="F5">
        <f t="shared" si="1"/>
        <v>87</v>
      </c>
      <c r="G5">
        <f>E15</f>
        <v>2217</v>
      </c>
      <c r="H5">
        <f t="shared" si="2"/>
        <v>607</v>
      </c>
    </row>
    <row r="6" spans="1:9" x14ac:dyDescent="0.25">
      <c r="A6">
        <v>366</v>
      </c>
      <c r="B6">
        <f t="shared" si="0"/>
        <v>31</v>
      </c>
      <c r="C6">
        <v>1334</v>
      </c>
      <c r="D6">
        <f t="shared" si="3"/>
        <v>616</v>
      </c>
      <c r="E6">
        <v>435</v>
      </c>
      <c r="F6">
        <f t="shared" si="1"/>
        <v>48</v>
      </c>
      <c r="G6" s="2">
        <v>5500</v>
      </c>
      <c r="H6" s="2">
        <f t="shared" si="2"/>
        <v>3283</v>
      </c>
      <c r="I6" s="2" t="s">
        <v>3</v>
      </c>
    </row>
    <row r="7" spans="1:9" x14ac:dyDescent="0.25">
      <c r="A7">
        <v>718</v>
      </c>
      <c r="B7">
        <f t="shared" si="0"/>
        <v>352</v>
      </c>
      <c r="C7">
        <v>1420</v>
      </c>
      <c r="D7">
        <f t="shared" si="3"/>
        <v>86</v>
      </c>
      <c r="E7">
        <v>458</v>
      </c>
      <c r="F7">
        <f t="shared" si="1"/>
        <v>23</v>
      </c>
    </row>
    <row r="8" spans="1:9" x14ac:dyDescent="0.25">
      <c r="A8">
        <v>830</v>
      </c>
      <c r="B8">
        <f t="shared" si="0"/>
        <v>112</v>
      </c>
      <c r="C8">
        <v>1720</v>
      </c>
      <c r="D8">
        <f t="shared" si="3"/>
        <v>300</v>
      </c>
      <c r="E8">
        <v>484</v>
      </c>
      <c r="F8">
        <f t="shared" si="1"/>
        <v>26</v>
      </c>
    </row>
    <row r="9" spans="1:9" x14ac:dyDescent="0.25">
      <c r="A9">
        <v>897</v>
      </c>
      <c r="B9">
        <f t="shared" si="0"/>
        <v>67</v>
      </c>
      <c r="C9">
        <v>2135</v>
      </c>
      <c r="D9">
        <f t="shared" si="3"/>
        <v>415</v>
      </c>
      <c r="E9">
        <v>1015</v>
      </c>
      <c r="F9">
        <f t="shared" si="1"/>
        <v>531</v>
      </c>
    </row>
    <row r="10" spans="1:9" x14ac:dyDescent="0.25">
      <c r="A10">
        <v>995</v>
      </c>
      <c r="B10">
        <f t="shared" si="0"/>
        <v>98</v>
      </c>
      <c r="C10">
        <v>2445</v>
      </c>
      <c r="D10">
        <f t="shared" si="3"/>
        <v>310</v>
      </c>
      <c r="E10">
        <v>1055</v>
      </c>
      <c r="F10">
        <f t="shared" si="1"/>
        <v>40</v>
      </c>
    </row>
    <row r="11" spans="1:9" x14ac:dyDescent="0.25">
      <c r="A11">
        <v>1334</v>
      </c>
      <c r="B11">
        <f t="shared" si="0"/>
        <v>339</v>
      </c>
      <c r="C11">
        <v>2988</v>
      </c>
      <c r="D11">
        <f t="shared" si="3"/>
        <v>543</v>
      </c>
      <c r="E11">
        <v>1465</v>
      </c>
      <c r="F11">
        <f t="shared" si="1"/>
        <v>410</v>
      </c>
    </row>
    <row r="12" spans="1:9" x14ac:dyDescent="0.25">
      <c r="A12">
        <v>1420</v>
      </c>
      <c r="B12">
        <f t="shared" si="0"/>
        <v>86</v>
      </c>
      <c r="C12">
        <v>3100</v>
      </c>
      <c r="D12">
        <f t="shared" si="3"/>
        <v>112</v>
      </c>
      <c r="E12">
        <v>1545</v>
      </c>
      <c r="F12">
        <f t="shared" si="1"/>
        <v>80</v>
      </c>
    </row>
    <row r="13" spans="1:9" x14ac:dyDescent="0.25">
      <c r="A13">
        <v>1720</v>
      </c>
      <c r="B13">
        <f t="shared" si="0"/>
        <v>300</v>
      </c>
      <c r="C13">
        <v>3188</v>
      </c>
      <c r="D13">
        <f t="shared" si="3"/>
        <v>88</v>
      </c>
      <c r="E13">
        <v>1610</v>
      </c>
      <c r="F13">
        <f t="shared" si="1"/>
        <v>65</v>
      </c>
    </row>
    <row r="14" spans="1:9" x14ac:dyDescent="0.25">
      <c r="A14">
        <v>1767</v>
      </c>
      <c r="B14">
        <f t="shared" si="0"/>
        <v>47</v>
      </c>
      <c r="C14">
        <v>3473</v>
      </c>
      <c r="D14">
        <f t="shared" si="3"/>
        <v>285</v>
      </c>
      <c r="E14">
        <v>2175</v>
      </c>
      <c r="F14">
        <f t="shared" si="1"/>
        <v>565</v>
      </c>
    </row>
    <row r="15" spans="1:9" x14ac:dyDescent="0.25">
      <c r="A15">
        <v>2135</v>
      </c>
      <c r="B15">
        <f t="shared" si="0"/>
        <v>368</v>
      </c>
      <c r="C15">
        <v>3677</v>
      </c>
      <c r="D15">
        <f t="shared" si="3"/>
        <v>204</v>
      </c>
      <c r="E15">
        <v>2217</v>
      </c>
      <c r="F15">
        <f t="shared" si="1"/>
        <v>42</v>
      </c>
    </row>
    <row r="16" spans="1:9" x14ac:dyDescent="0.25">
      <c r="A16">
        <v>2345</v>
      </c>
      <c r="B16">
        <f t="shared" si="0"/>
        <v>210</v>
      </c>
      <c r="C16">
        <v>4064</v>
      </c>
      <c r="D16">
        <f t="shared" si="3"/>
        <v>387</v>
      </c>
      <c r="E16">
        <v>2266</v>
      </c>
      <c r="F16">
        <f t="shared" si="1"/>
        <v>49</v>
      </c>
    </row>
    <row r="17" spans="1:12" x14ac:dyDescent="0.25">
      <c r="A17">
        <v>2377</v>
      </c>
      <c r="B17">
        <f t="shared" si="0"/>
        <v>32</v>
      </c>
      <c r="C17">
        <v>4651</v>
      </c>
      <c r="D17">
        <f t="shared" si="3"/>
        <v>587</v>
      </c>
      <c r="E17">
        <v>2322</v>
      </c>
      <c r="F17">
        <f t="shared" si="1"/>
        <v>56</v>
      </c>
    </row>
    <row r="18" spans="1:12" x14ac:dyDescent="0.25">
      <c r="A18">
        <v>2445</v>
      </c>
      <c r="B18">
        <f t="shared" si="0"/>
        <v>68</v>
      </c>
      <c r="E18">
        <v>2734</v>
      </c>
      <c r="F18">
        <f t="shared" si="1"/>
        <v>412</v>
      </c>
    </row>
    <row r="19" spans="1:12" x14ac:dyDescent="0.25">
      <c r="A19">
        <v>2858</v>
      </c>
      <c r="B19">
        <f t="shared" si="0"/>
        <v>413</v>
      </c>
      <c r="E19">
        <v>4282</v>
      </c>
      <c r="F19">
        <f>E19-E18</f>
        <v>1548</v>
      </c>
      <c r="J19" s="3"/>
      <c r="K19" s="3"/>
      <c r="L19" s="4"/>
    </row>
    <row r="20" spans="1:12" x14ac:dyDescent="0.25">
      <c r="A20">
        <v>2871</v>
      </c>
      <c r="B20">
        <f t="shared" si="0"/>
        <v>13</v>
      </c>
      <c r="J20" s="3"/>
      <c r="K20" s="3"/>
      <c r="L20" s="4"/>
    </row>
    <row r="21" spans="1:12" x14ac:dyDescent="0.25">
      <c r="A21">
        <v>2988</v>
      </c>
      <c r="B21">
        <f t="shared" si="0"/>
        <v>117</v>
      </c>
      <c r="J21" s="3"/>
      <c r="K21" s="3"/>
      <c r="L21" s="4"/>
    </row>
    <row r="22" spans="1:12" x14ac:dyDescent="0.25">
      <c r="A22">
        <v>3100</v>
      </c>
      <c r="B22">
        <f t="shared" si="0"/>
        <v>112</v>
      </c>
      <c r="J22" s="3"/>
      <c r="K22" s="3"/>
      <c r="L22" s="4"/>
    </row>
    <row r="23" spans="1:12" x14ac:dyDescent="0.25">
      <c r="A23">
        <v>3188</v>
      </c>
      <c r="B23">
        <f t="shared" si="0"/>
        <v>88</v>
      </c>
      <c r="J23" s="3"/>
      <c r="K23" s="3"/>
      <c r="L23" s="4"/>
    </row>
    <row r="24" spans="1:12" x14ac:dyDescent="0.25">
      <c r="A24">
        <v>3473</v>
      </c>
      <c r="B24">
        <f t="shared" si="0"/>
        <v>285</v>
      </c>
      <c r="J24" s="3"/>
      <c r="K24" s="3"/>
      <c r="L24" s="4"/>
    </row>
    <row r="25" spans="1:12" x14ac:dyDescent="0.25">
      <c r="A25">
        <v>3677</v>
      </c>
      <c r="B25">
        <f t="shared" si="0"/>
        <v>204</v>
      </c>
      <c r="J25" s="3"/>
      <c r="K25" s="3"/>
      <c r="L25" s="4"/>
    </row>
    <row r="26" spans="1:12" x14ac:dyDescent="0.25">
      <c r="A26">
        <v>3828</v>
      </c>
      <c r="B26">
        <f t="shared" si="0"/>
        <v>151</v>
      </c>
      <c r="J26" s="3"/>
      <c r="K26" s="3"/>
      <c r="L26" s="3"/>
    </row>
    <row r="27" spans="1:12" x14ac:dyDescent="0.25">
      <c r="A27">
        <v>3883</v>
      </c>
      <c r="B27">
        <f t="shared" si="0"/>
        <v>55</v>
      </c>
    </row>
    <row r="28" spans="1:12" x14ac:dyDescent="0.25">
      <c r="A28">
        <v>4058</v>
      </c>
      <c r="B28">
        <f t="shared" si="0"/>
        <v>175</v>
      </c>
    </row>
    <row r="29" spans="1:12" x14ac:dyDescent="0.25">
      <c r="A29">
        <v>4064</v>
      </c>
      <c r="B29">
        <f t="shared" si="0"/>
        <v>6</v>
      </c>
    </row>
    <row r="30" spans="1:12" x14ac:dyDescent="0.25">
      <c r="A30">
        <v>4130</v>
      </c>
      <c r="B30">
        <f t="shared" si="0"/>
        <v>66</v>
      </c>
    </row>
    <row r="31" spans="1:12" x14ac:dyDescent="0.25">
      <c r="A31">
        <v>4148</v>
      </c>
      <c r="B31">
        <f t="shared" si="0"/>
        <v>18</v>
      </c>
    </row>
    <row r="32" spans="1:12" x14ac:dyDescent="0.25">
      <c r="A32">
        <v>4212</v>
      </c>
      <c r="B32">
        <f t="shared" si="0"/>
        <v>64</v>
      </c>
    </row>
    <row r="33" spans="1:8" x14ac:dyDescent="0.25">
      <c r="A33">
        <v>4269</v>
      </c>
      <c r="B33">
        <f t="shared" si="0"/>
        <v>57</v>
      </c>
    </row>
    <row r="34" spans="1:8" x14ac:dyDescent="0.25">
      <c r="A34">
        <v>4300</v>
      </c>
      <c r="B34">
        <f t="shared" si="0"/>
        <v>31</v>
      </c>
    </row>
    <row r="35" spans="1:8" x14ac:dyDescent="0.25">
      <c r="A35">
        <v>4344</v>
      </c>
      <c r="B35">
        <f t="shared" si="0"/>
        <v>44</v>
      </c>
    </row>
    <row r="36" spans="1:8" x14ac:dyDescent="0.25">
      <c r="A36">
        <v>4407</v>
      </c>
      <c r="B36">
        <f t="shared" si="0"/>
        <v>63</v>
      </c>
    </row>
    <row r="37" spans="1:8" x14ac:dyDescent="0.25">
      <c r="A37">
        <v>4640</v>
      </c>
      <c r="B37">
        <f t="shared" si="0"/>
        <v>233</v>
      </c>
    </row>
    <row r="38" spans="1:8" x14ac:dyDescent="0.25">
      <c r="A38">
        <v>4651</v>
      </c>
      <c r="B38">
        <f t="shared" si="0"/>
        <v>11</v>
      </c>
    </row>
    <row r="39" spans="1:8" x14ac:dyDescent="0.25">
      <c r="A39">
        <v>4676</v>
      </c>
      <c r="B39">
        <f t="shared" si="0"/>
        <v>25</v>
      </c>
    </row>
    <row r="40" spans="1:8" x14ac:dyDescent="0.25">
      <c r="A40">
        <v>4695</v>
      </c>
      <c r="B40">
        <f t="shared" si="0"/>
        <v>19</v>
      </c>
    </row>
    <row r="41" spans="1:8" x14ac:dyDescent="0.25">
      <c r="A41">
        <v>4850</v>
      </c>
      <c r="B41">
        <f>A41-A40</f>
        <v>155</v>
      </c>
    </row>
    <row r="42" spans="1:8" x14ac:dyDescent="0.25">
      <c r="B42" s="1">
        <f>AVERAGE(B3:B41)</f>
        <v>124.35897435897436</v>
      </c>
      <c r="C42" s="1"/>
      <c r="D42" s="1">
        <f>AVERAGE(D3:D41)</f>
        <v>310.06666666666666</v>
      </c>
      <c r="E42" s="1"/>
      <c r="F42" s="1">
        <f>AVERAGE(F3:F41)</f>
        <v>251.88235294117646</v>
      </c>
      <c r="G42" s="1"/>
      <c r="H42" s="1">
        <f>AVERAGE(H3:H41)</f>
        <v>1254</v>
      </c>
    </row>
    <row r="43" spans="1:8" x14ac:dyDescent="0.25">
      <c r="B43" s="1">
        <f>STDEV(B3:B41)</f>
        <v>112.19238344996302</v>
      </c>
      <c r="C43" s="1"/>
      <c r="D43" s="1">
        <f>STDEV(D3:D17)</f>
        <v>175.24532464383697</v>
      </c>
      <c r="E43" s="1"/>
      <c r="F43" s="1">
        <f>STDEV(F3:F17)</f>
        <v>192.8771629820389</v>
      </c>
      <c r="G43" s="1"/>
      <c r="H43" s="1">
        <f>STDEV(H3:H17)</f>
        <v>1412.6122374287054</v>
      </c>
    </row>
    <row r="44" spans="1:8" x14ac:dyDescent="0.25">
      <c r="C44" t="s">
        <v>6</v>
      </c>
      <c r="F44" t="s">
        <v>8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workbookViewId="0">
      <selection activeCell="F22" sqref="F22"/>
    </sheetView>
  </sheetViews>
  <sheetFormatPr defaultRowHeight="15" x14ac:dyDescent="0.25"/>
  <sheetData>
    <row r="1" spans="1:9" x14ac:dyDescent="0.25">
      <c r="A1" t="s">
        <v>6</v>
      </c>
      <c r="B1" t="s">
        <v>9</v>
      </c>
      <c r="C1" t="s">
        <v>7</v>
      </c>
      <c r="D1" t="s">
        <v>9</v>
      </c>
      <c r="E1" t="s">
        <v>8</v>
      </c>
      <c r="F1" t="s">
        <v>9</v>
      </c>
      <c r="G1" t="s">
        <v>10</v>
      </c>
      <c r="H1" t="s">
        <v>9</v>
      </c>
    </row>
    <row r="2" spans="1:9" x14ac:dyDescent="0.25">
      <c r="A2">
        <v>0</v>
      </c>
      <c r="C2">
        <f>A3</f>
        <v>445</v>
      </c>
      <c r="E2">
        <v>0</v>
      </c>
      <c r="G2">
        <f>E8</f>
        <v>484</v>
      </c>
    </row>
    <row r="3" spans="1:9" x14ac:dyDescent="0.25">
      <c r="A3">
        <v>445</v>
      </c>
      <c r="B3">
        <f>A3-A2</f>
        <v>445</v>
      </c>
      <c r="C3">
        <f>A4</f>
        <v>1185</v>
      </c>
      <c r="D3">
        <f>C3-C2</f>
        <v>740</v>
      </c>
      <c r="E3">
        <v>17</v>
      </c>
      <c r="F3">
        <f>E3-E2</f>
        <v>17</v>
      </c>
      <c r="G3">
        <f>E12</f>
        <v>1545</v>
      </c>
      <c r="H3">
        <f>G3-G2</f>
        <v>1061</v>
      </c>
    </row>
    <row r="4" spans="1:9" x14ac:dyDescent="0.25">
      <c r="A4">
        <v>1185</v>
      </c>
      <c r="B4">
        <f t="shared" ref="B4:B17" si="0">A4-A3</f>
        <v>740</v>
      </c>
      <c r="C4">
        <f>A5</f>
        <v>1545</v>
      </c>
      <c r="D4">
        <f t="shared" ref="D4:D7" si="1">C4-C3</f>
        <v>360</v>
      </c>
      <c r="E4">
        <v>300</v>
      </c>
      <c r="F4">
        <f t="shared" ref="F4:F19" si="2">E4-E3</f>
        <v>283</v>
      </c>
      <c r="G4">
        <f>E13</f>
        <v>1610</v>
      </c>
      <c r="H4">
        <f>G4-G3</f>
        <v>65</v>
      </c>
    </row>
    <row r="5" spans="1:9" x14ac:dyDescent="0.25">
      <c r="A5">
        <v>1545</v>
      </c>
      <c r="B5">
        <f t="shared" si="0"/>
        <v>360</v>
      </c>
      <c r="C5">
        <f>A6</f>
        <v>1656</v>
      </c>
      <c r="D5">
        <f t="shared" si="1"/>
        <v>111</v>
      </c>
      <c r="E5">
        <v>387</v>
      </c>
      <c r="F5">
        <f t="shared" si="2"/>
        <v>87</v>
      </c>
      <c r="G5">
        <f>E15</f>
        <v>2217</v>
      </c>
      <c r="H5">
        <f>G5-G4</f>
        <v>607</v>
      </c>
    </row>
    <row r="6" spans="1:9" x14ac:dyDescent="0.25">
      <c r="A6">
        <v>1656</v>
      </c>
      <c r="B6">
        <f t="shared" si="0"/>
        <v>111</v>
      </c>
      <c r="C6">
        <f>A8</f>
        <v>2245</v>
      </c>
      <c r="D6">
        <f t="shared" si="1"/>
        <v>589</v>
      </c>
      <c r="E6">
        <v>435</v>
      </c>
      <c r="F6">
        <f t="shared" si="2"/>
        <v>48</v>
      </c>
      <c r="G6" s="2">
        <v>5300</v>
      </c>
      <c r="H6">
        <f>G6-G5</f>
        <v>3083</v>
      </c>
      <c r="I6" t="s">
        <v>4</v>
      </c>
    </row>
    <row r="7" spans="1:9" x14ac:dyDescent="0.25">
      <c r="A7">
        <v>1778</v>
      </c>
      <c r="B7">
        <f t="shared" si="0"/>
        <v>122</v>
      </c>
      <c r="C7">
        <f>A12</f>
        <v>3710</v>
      </c>
      <c r="D7">
        <f t="shared" si="1"/>
        <v>1465</v>
      </c>
      <c r="E7">
        <v>458</v>
      </c>
      <c r="F7">
        <f t="shared" si="2"/>
        <v>23</v>
      </c>
    </row>
    <row r="8" spans="1:9" x14ac:dyDescent="0.25">
      <c r="A8">
        <v>2245</v>
      </c>
      <c r="B8">
        <f t="shared" si="0"/>
        <v>467</v>
      </c>
      <c r="E8">
        <v>484</v>
      </c>
      <c r="F8">
        <f t="shared" si="2"/>
        <v>26</v>
      </c>
    </row>
    <row r="9" spans="1:9" x14ac:dyDescent="0.25">
      <c r="A9">
        <v>2740</v>
      </c>
      <c r="B9">
        <f t="shared" si="0"/>
        <v>495</v>
      </c>
      <c r="E9">
        <v>1015</v>
      </c>
      <c r="F9">
        <f t="shared" si="2"/>
        <v>531</v>
      </c>
    </row>
    <row r="10" spans="1:9" x14ac:dyDescent="0.25">
      <c r="A10">
        <v>2879</v>
      </c>
      <c r="B10">
        <f t="shared" si="0"/>
        <v>139</v>
      </c>
      <c r="E10">
        <v>1055</v>
      </c>
      <c r="F10">
        <f t="shared" si="2"/>
        <v>40</v>
      </c>
    </row>
    <row r="11" spans="1:9" x14ac:dyDescent="0.25">
      <c r="A11">
        <v>2980</v>
      </c>
      <c r="B11">
        <f t="shared" si="0"/>
        <v>101</v>
      </c>
      <c r="E11">
        <v>1465</v>
      </c>
      <c r="F11">
        <f t="shared" si="2"/>
        <v>410</v>
      </c>
    </row>
    <row r="12" spans="1:9" x14ac:dyDescent="0.25">
      <c r="A12">
        <v>3710</v>
      </c>
      <c r="B12">
        <f t="shared" si="0"/>
        <v>730</v>
      </c>
      <c r="E12">
        <v>1545</v>
      </c>
      <c r="F12">
        <f t="shared" si="2"/>
        <v>80</v>
      </c>
    </row>
    <row r="13" spans="1:9" x14ac:dyDescent="0.25">
      <c r="A13">
        <v>4390</v>
      </c>
      <c r="B13">
        <f t="shared" si="0"/>
        <v>680</v>
      </c>
      <c r="E13">
        <v>1610</v>
      </c>
      <c r="F13">
        <f t="shared" si="2"/>
        <v>65</v>
      </c>
    </row>
    <row r="14" spans="1:9" x14ac:dyDescent="0.25">
      <c r="A14">
        <v>4560</v>
      </c>
      <c r="B14">
        <f t="shared" si="0"/>
        <v>170</v>
      </c>
      <c r="E14">
        <v>2175</v>
      </c>
      <c r="F14">
        <f t="shared" si="2"/>
        <v>565</v>
      </c>
    </row>
    <row r="15" spans="1:9" x14ac:dyDescent="0.25">
      <c r="A15">
        <v>4833</v>
      </c>
      <c r="B15">
        <f t="shared" si="0"/>
        <v>273</v>
      </c>
      <c r="E15">
        <v>2217</v>
      </c>
      <c r="F15">
        <f t="shared" si="2"/>
        <v>42</v>
      </c>
    </row>
    <row r="16" spans="1:9" x14ac:dyDescent="0.25">
      <c r="A16">
        <v>4940</v>
      </c>
      <c r="B16">
        <f t="shared" si="0"/>
        <v>107</v>
      </c>
      <c r="E16">
        <v>2266</v>
      </c>
      <c r="F16">
        <f t="shared" si="2"/>
        <v>49</v>
      </c>
    </row>
    <row r="17" spans="1:8" x14ac:dyDescent="0.25">
      <c r="A17" s="2">
        <v>5000</v>
      </c>
      <c r="B17">
        <f t="shared" si="0"/>
        <v>60</v>
      </c>
      <c r="C17" s="2" t="s">
        <v>2</v>
      </c>
      <c r="E17">
        <v>2322</v>
      </c>
      <c r="F17">
        <f t="shared" si="2"/>
        <v>56</v>
      </c>
    </row>
    <row r="18" spans="1:8" x14ac:dyDescent="0.25">
      <c r="B18">
        <f>AVERAGE(B3:B17)</f>
        <v>333.33333333333331</v>
      </c>
      <c r="D18">
        <f>AVERAGE(D3:D7)</f>
        <v>653</v>
      </c>
      <c r="E18">
        <v>2734</v>
      </c>
      <c r="F18">
        <f t="shared" si="2"/>
        <v>412</v>
      </c>
    </row>
    <row r="19" spans="1:8" x14ac:dyDescent="0.25">
      <c r="B19">
        <f>STDEV(B3:B17)</f>
        <v>245.26623047114293</v>
      </c>
      <c r="D19">
        <f>STDEV(D3:D7)</f>
        <v>512.49926829216054</v>
      </c>
      <c r="E19">
        <v>4282</v>
      </c>
      <c r="F19">
        <f t="shared" si="2"/>
        <v>1548</v>
      </c>
    </row>
    <row r="20" spans="1:8" x14ac:dyDescent="0.25">
      <c r="B20" t="s">
        <v>8</v>
      </c>
      <c r="F20" s="1">
        <f>AVERAGE(F3:F19)</f>
        <v>251.88235294117646</v>
      </c>
      <c r="H20" s="1">
        <f>AVERAGE(H3:H19)</f>
        <v>1204</v>
      </c>
    </row>
    <row r="21" spans="1:8" x14ac:dyDescent="0.25">
      <c r="F21" s="1">
        <f>STDEV(F3:F19)</f>
        <v>384.68784136507048</v>
      </c>
      <c r="H21" s="1">
        <f>STDEV(H3:H19)</f>
        <v>1317.1712113464976</v>
      </c>
    </row>
    <row r="22" spans="1:8" x14ac:dyDescent="0.25">
      <c r="F22" t="s">
        <v>6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5"/>
  <sheetViews>
    <sheetView topLeftCell="A25" workbookViewId="0">
      <selection activeCell="F45" sqref="F45"/>
    </sheetView>
  </sheetViews>
  <sheetFormatPr defaultRowHeight="15" x14ac:dyDescent="0.25"/>
  <sheetData>
    <row r="1" spans="1:8" x14ac:dyDescent="0.25">
      <c r="A1" t="s">
        <v>6</v>
      </c>
      <c r="B1" t="s">
        <v>9</v>
      </c>
      <c r="C1" t="s">
        <v>7</v>
      </c>
      <c r="D1" t="s">
        <v>9</v>
      </c>
      <c r="E1" t="s">
        <v>8</v>
      </c>
      <c r="F1" t="s">
        <v>9</v>
      </c>
      <c r="G1" t="s">
        <v>10</v>
      </c>
      <c r="H1" t="s">
        <v>9</v>
      </c>
    </row>
    <row r="2" spans="1:8" x14ac:dyDescent="0.25">
      <c r="A2">
        <v>0</v>
      </c>
      <c r="E2">
        <f>-20</f>
        <v>-20</v>
      </c>
      <c r="G2">
        <f>E2</f>
        <v>-20</v>
      </c>
    </row>
    <row r="3" spans="1:8" x14ac:dyDescent="0.25">
      <c r="A3">
        <v>250</v>
      </c>
      <c r="B3">
        <f>A3-A2</f>
        <v>250</v>
      </c>
      <c r="C3">
        <f>A2</f>
        <v>0</v>
      </c>
      <c r="E3">
        <v>460</v>
      </c>
      <c r="F3">
        <f>E3-E2</f>
        <v>480</v>
      </c>
      <c r="G3">
        <f>E4</f>
        <v>1247</v>
      </c>
      <c r="H3">
        <f>G3-G2</f>
        <v>1267</v>
      </c>
    </row>
    <row r="4" spans="1:8" x14ac:dyDescent="0.25">
      <c r="A4">
        <v>466</v>
      </c>
      <c r="B4">
        <f t="shared" ref="B4:B41" si="0">A4-A3</f>
        <v>216</v>
      </c>
      <c r="C4">
        <f>A5</f>
        <v>690</v>
      </c>
      <c r="D4">
        <f>C4-C3</f>
        <v>690</v>
      </c>
      <c r="E4">
        <v>1247</v>
      </c>
      <c r="F4">
        <f>E4-E3</f>
        <v>787</v>
      </c>
      <c r="G4">
        <f>E8</f>
        <v>2498</v>
      </c>
      <c r="H4">
        <f t="shared" ref="H4:H7" si="1">G4-G3</f>
        <v>1251</v>
      </c>
    </row>
    <row r="5" spans="1:8" x14ac:dyDescent="0.25">
      <c r="A5">
        <v>690</v>
      </c>
      <c r="B5">
        <f t="shared" si="0"/>
        <v>224</v>
      </c>
      <c r="C5">
        <f>A6</f>
        <v>785</v>
      </c>
      <c r="D5">
        <f t="shared" ref="D5:D13" si="2">C5-C4</f>
        <v>95</v>
      </c>
      <c r="E5">
        <v>1602</v>
      </c>
      <c r="F5">
        <f t="shared" ref="F5:F21" si="3">E5-E4</f>
        <v>355</v>
      </c>
      <c r="G5">
        <f>E14</f>
        <v>3652</v>
      </c>
      <c r="H5">
        <f t="shared" si="1"/>
        <v>1154</v>
      </c>
    </row>
    <row r="6" spans="1:8" x14ac:dyDescent="0.25">
      <c r="A6">
        <v>785</v>
      </c>
      <c r="B6">
        <f t="shared" si="0"/>
        <v>95</v>
      </c>
      <c r="C6">
        <f>A8</f>
        <v>1222</v>
      </c>
      <c r="D6">
        <f t="shared" si="2"/>
        <v>437</v>
      </c>
      <c r="E6">
        <v>1984</v>
      </c>
      <c r="F6">
        <f t="shared" si="3"/>
        <v>382</v>
      </c>
      <c r="G6">
        <f>E18</f>
        <v>4480</v>
      </c>
      <c r="H6">
        <f t="shared" si="1"/>
        <v>828</v>
      </c>
    </row>
    <row r="7" spans="1:8" x14ac:dyDescent="0.25">
      <c r="A7">
        <v>867</v>
      </c>
      <c r="B7">
        <f t="shared" si="0"/>
        <v>82</v>
      </c>
      <c r="C7">
        <f>A16</f>
        <v>2182</v>
      </c>
      <c r="D7">
        <f t="shared" si="2"/>
        <v>960</v>
      </c>
      <c r="E7">
        <v>2470</v>
      </c>
      <c r="F7">
        <f t="shared" si="3"/>
        <v>486</v>
      </c>
      <c r="G7">
        <f>E22</f>
        <v>5050</v>
      </c>
      <c r="H7">
        <f t="shared" si="1"/>
        <v>570</v>
      </c>
    </row>
    <row r="8" spans="1:8" x14ac:dyDescent="0.25">
      <c r="A8">
        <v>1222</v>
      </c>
      <c r="B8">
        <f t="shared" si="0"/>
        <v>355</v>
      </c>
      <c r="C8">
        <f>A17</f>
        <v>2251</v>
      </c>
      <c r="D8">
        <f t="shared" si="2"/>
        <v>69</v>
      </c>
      <c r="E8">
        <v>2498</v>
      </c>
      <c r="F8">
        <f t="shared" si="3"/>
        <v>28</v>
      </c>
    </row>
    <row r="9" spans="1:8" x14ac:dyDescent="0.25">
      <c r="A9">
        <v>1302</v>
      </c>
      <c r="B9">
        <f t="shared" si="0"/>
        <v>80</v>
      </c>
      <c r="C9">
        <f>A19</f>
        <v>2796</v>
      </c>
      <c r="D9">
        <f t="shared" si="2"/>
        <v>545</v>
      </c>
      <c r="E9">
        <v>2540</v>
      </c>
      <c r="F9">
        <f t="shared" si="3"/>
        <v>42</v>
      </c>
    </row>
    <row r="10" spans="1:8" x14ac:dyDescent="0.25">
      <c r="A10">
        <v>1370</v>
      </c>
      <c r="B10">
        <f t="shared" si="0"/>
        <v>68</v>
      </c>
      <c r="C10">
        <f>A24</f>
        <v>3103</v>
      </c>
      <c r="D10">
        <f t="shared" si="2"/>
        <v>307</v>
      </c>
      <c r="E10">
        <v>2672</v>
      </c>
      <c r="F10">
        <f t="shared" si="3"/>
        <v>132</v>
      </c>
    </row>
    <row r="11" spans="1:8" x14ac:dyDescent="0.25">
      <c r="A11">
        <v>1398</v>
      </c>
      <c r="B11">
        <f t="shared" si="0"/>
        <v>28</v>
      </c>
      <c r="C11">
        <f>A25</f>
        <v>3165</v>
      </c>
      <c r="D11">
        <f t="shared" si="2"/>
        <v>62</v>
      </c>
      <c r="E11">
        <v>2850</v>
      </c>
      <c r="F11">
        <f t="shared" si="3"/>
        <v>178</v>
      </c>
    </row>
    <row r="12" spans="1:8" x14ac:dyDescent="0.25">
      <c r="A12">
        <v>1513</v>
      </c>
      <c r="B12">
        <f t="shared" si="0"/>
        <v>115</v>
      </c>
      <c r="C12">
        <f>A27</f>
        <v>3260</v>
      </c>
      <c r="D12">
        <f t="shared" si="2"/>
        <v>95</v>
      </c>
      <c r="E12">
        <v>3180</v>
      </c>
      <c r="F12">
        <f t="shared" si="3"/>
        <v>330</v>
      </c>
    </row>
    <row r="13" spans="1:8" x14ac:dyDescent="0.25">
      <c r="A13">
        <v>1554</v>
      </c>
      <c r="B13">
        <f t="shared" si="0"/>
        <v>41</v>
      </c>
      <c r="C13">
        <f>A35</f>
        <v>3620</v>
      </c>
      <c r="D13">
        <f t="shared" si="2"/>
        <v>360</v>
      </c>
      <c r="E13">
        <v>3250</v>
      </c>
      <c r="F13">
        <f t="shared" si="3"/>
        <v>70</v>
      </c>
    </row>
    <row r="14" spans="1:8" x14ac:dyDescent="0.25">
      <c r="A14">
        <v>1613</v>
      </c>
      <c r="B14">
        <f t="shared" si="0"/>
        <v>59</v>
      </c>
      <c r="E14">
        <v>3652</v>
      </c>
      <c r="F14">
        <f t="shared" si="3"/>
        <v>402</v>
      </c>
    </row>
    <row r="15" spans="1:8" x14ac:dyDescent="0.25">
      <c r="A15">
        <v>1774</v>
      </c>
      <c r="B15">
        <f t="shared" si="0"/>
        <v>161</v>
      </c>
      <c r="E15">
        <v>3850</v>
      </c>
      <c r="F15">
        <f t="shared" si="3"/>
        <v>198</v>
      </c>
    </row>
    <row r="16" spans="1:8" x14ac:dyDescent="0.25">
      <c r="A16">
        <v>2182</v>
      </c>
      <c r="B16">
        <f t="shared" si="0"/>
        <v>408</v>
      </c>
      <c r="E16">
        <v>3920</v>
      </c>
      <c r="F16">
        <f t="shared" si="3"/>
        <v>70</v>
      </c>
    </row>
    <row r="17" spans="1:6" x14ac:dyDescent="0.25">
      <c r="A17">
        <v>2251</v>
      </c>
      <c r="B17">
        <f t="shared" si="0"/>
        <v>69</v>
      </c>
      <c r="E17">
        <v>4240</v>
      </c>
      <c r="F17">
        <f t="shared" si="3"/>
        <v>320</v>
      </c>
    </row>
    <row r="18" spans="1:6" x14ac:dyDescent="0.25">
      <c r="A18">
        <v>2470</v>
      </c>
      <c r="B18">
        <f t="shared" si="0"/>
        <v>219</v>
      </c>
      <c r="E18">
        <v>4480</v>
      </c>
      <c r="F18">
        <f t="shared" si="3"/>
        <v>240</v>
      </c>
    </row>
    <row r="19" spans="1:6" x14ac:dyDescent="0.25">
      <c r="A19">
        <v>2796</v>
      </c>
      <c r="B19">
        <f t="shared" si="0"/>
        <v>326</v>
      </c>
      <c r="E19">
        <v>4640</v>
      </c>
      <c r="F19">
        <f t="shared" si="3"/>
        <v>160</v>
      </c>
    </row>
    <row r="20" spans="1:6" x14ac:dyDescent="0.25">
      <c r="A20">
        <v>2827</v>
      </c>
      <c r="B20">
        <f t="shared" si="0"/>
        <v>31</v>
      </c>
      <c r="E20">
        <v>4880</v>
      </c>
      <c r="F20">
        <f t="shared" si="3"/>
        <v>240</v>
      </c>
    </row>
    <row r="21" spans="1:6" x14ac:dyDescent="0.25">
      <c r="A21">
        <v>2833</v>
      </c>
      <c r="B21">
        <f t="shared" si="0"/>
        <v>6</v>
      </c>
      <c r="E21">
        <v>4941</v>
      </c>
      <c r="F21">
        <f t="shared" si="3"/>
        <v>61</v>
      </c>
    </row>
    <row r="22" spans="1:6" x14ac:dyDescent="0.25">
      <c r="A22">
        <v>2864</v>
      </c>
      <c r="B22">
        <f t="shared" si="0"/>
        <v>31</v>
      </c>
      <c r="E22">
        <v>5050</v>
      </c>
      <c r="F22">
        <f>E22-E21</f>
        <v>109</v>
      </c>
    </row>
    <row r="23" spans="1:6" x14ac:dyDescent="0.25">
      <c r="A23">
        <v>2953</v>
      </c>
      <c r="B23">
        <f t="shared" si="0"/>
        <v>89</v>
      </c>
    </row>
    <row r="24" spans="1:6" x14ac:dyDescent="0.25">
      <c r="A24">
        <v>3103</v>
      </c>
      <c r="B24">
        <f t="shared" si="0"/>
        <v>150</v>
      </c>
    </row>
    <row r="25" spans="1:6" x14ac:dyDescent="0.25">
      <c r="A25">
        <v>3165</v>
      </c>
      <c r="B25">
        <f t="shared" si="0"/>
        <v>62</v>
      </c>
    </row>
    <row r="26" spans="1:6" x14ac:dyDescent="0.25">
      <c r="A26">
        <v>3184</v>
      </c>
      <c r="B26">
        <f t="shared" si="0"/>
        <v>19</v>
      </c>
    </row>
    <row r="27" spans="1:6" x14ac:dyDescent="0.25">
      <c r="A27">
        <v>3260</v>
      </c>
      <c r="B27">
        <f t="shared" si="0"/>
        <v>76</v>
      </c>
    </row>
    <row r="28" spans="1:6" x14ac:dyDescent="0.25">
      <c r="A28">
        <v>3279</v>
      </c>
      <c r="B28">
        <f t="shared" si="0"/>
        <v>19</v>
      </c>
    </row>
    <row r="29" spans="1:6" x14ac:dyDescent="0.25">
      <c r="A29">
        <v>3320</v>
      </c>
      <c r="B29">
        <f t="shared" si="0"/>
        <v>41</v>
      </c>
    </row>
    <row r="30" spans="1:6" x14ac:dyDescent="0.25">
      <c r="A30">
        <v>3331</v>
      </c>
      <c r="B30">
        <f t="shared" si="0"/>
        <v>11</v>
      </c>
    </row>
    <row r="31" spans="1:6" x14ac:dyDescent="0.25">
      <c r="A31">
        <v>3397</v>
      </c>
      <c r="B31">
        <f t="shared" si="0"/>
        <v>66</v>
      </c>
    </row>
    <row r="32" spans="1:6" x14ac:dyDescent="0.25">
      <c r="A32">
        <v>3440</v>
      </c>
      <c r="B32">
        <f t="shared" si="0"/>
        <v>43</v>
      </c>
    </row>
    <row r="33" spans="1:8" x14ac:dyDescent="0.25">
      <c r="A33">
        <v>3518</v>
      </c>
      <c r="B33">
        <f t="shared" si="0"/>
        <v>78</v>
      </c>
    </row>
    <row r="34" spans="1:8" x14ac:dyDescent="0.25">
      <c r="A34">
        <v>3552</v>
      </c>
      <c r="B34">
        <f t="shared" si="0"/>
        <v>34</v>
      </c>
    </row>
    <row r="35" spans="1:8" x14ac:dyDescent="0.25">
      <c r="A35">
        <v>3620</v>
      </c>
      <c r="B35">
        <f t="shared" si="0"/>
        <v>68</v>
      </c>
    </row>
    <row r="36" spans="1:8" x14ac:dyDescent="0.25">
      <c r="A36">
        <v>3703</v>
      </c>
      <c r="B36">
        <f t="shared" si="0"/>
        <v>83</v>
      </c>
    </row>
    <row r="37" spans="1:8" x14ac:dyDescent="0.25">
      <c r="A37">
        <v>3764</v>
      </c>
      <c r="B37">
        <f t="shared" si="0"/>
        <v>61</v>
      </c>
    </row>
    <row r="38" spans="1:8" x14ac:dyDescent="0.25">
      <c r="A38">
        <v>3770</v>
      </c>
      <c r="B38">
        <f t="shared" si="0"/>
        <v>6</v>
      </c>
    </row>
    <row r="39" spans="1:8" x14ac:dyDescent="0.25">
      <c r="A39">
        <v>3863</v>
      </c>
      <c r="B39">
        <f t="shared" si="0"/>
        <v>93</v>
      </c>
    </row>
    <row r="40" spans="1:8" x14ac:dyDescent="0.25">
      <c r="A40">
        <v>4006</v>
      </c>
      <c r="B40">
        <f t="shared" si="0"/>
        <v>143</v>
      </c>
    </row>
    <row r="41" spans="1:8" x14ac:dyDescent="0.25">
      <c r="A41">
        <v>4056</v>
      </c>
      <c r="B41">
        <f t="shared" si="0"/>
        <v>50</v>
      </c>
    </row>
    <row r="42" spans="1:8" x14ac:dyDescent="0.25">
      <c r="A42" s="2">
        <v>4200</v>
      </c>
      <c r="C42" t="s">
        <v>2</v>
      </c>
    </row>
    <row r="43" spans="1:8" x14ac:dyDescent="0.25">
      <c r="B43">
        <f>AVERAGE(B3:B41)</f>
        <v>104</v>
      </c>
      <c r="D43">
        <f>AVERAGE(D3:D41)</f>
        <v>362</v>
      </c>
      <c r="F43">
        <f>AVERAGE(F3:F41)</f>
        <v>253.5</v>
      </c>
      <c r="H43">
        <f>AVERAGE(H3:H41)</f>
        <v>1014</v>
      </c>
    </row>
    <row r="44" spans="1:8" x14ac:dyDescent="0.25">
      <c r="B44">
        <f>STDEV(B3:B41)</f>
        <v>98.099841729578856</v>
      </c>
      <c r="D44">
        <f>STDEV(D3:D41)</f>
        <v>302.90409189855603</v>
      </c>
      <c r="F44">
        <f>STDEV(F3:F41)</f>
        <v>192.30389874800827</v>
      </c>
      <c r="H44">
        <f>STDEV(H3:H41)</f>
        <v>304.75810079471228</v>
      </c>
    </row>
    <row r="45" spans="1:8" x14ac:dyDescent="0.25">
      <c r="B45" t="s">
        <v>6</v>
      </c>
      <c r="F45" t="s">
        <v>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"/>
  <sheetViews>
    <sheetView workbookViewId="0">
      <selection activeCell="K30" sqref="K30"/>
    </sheetView>
  </sheetViews>
  <sheetFormatPr defaultRowHeight="15" x14ac:dyDescent="0.25"/>
  <sheetData>
    <row r="1" spans="1:8" x14ac:dyDescent="0.25">
      <c r="A1" t="s">
        <v>6</v>
      </c>
      <c r="B1" t="s">
        <v>9</v>
      </c>
      <c r="C1" t="s">
        <v>7</v>
      </c>
      <c r="D1" t="s">
        <v>9</v>
      </c>
      <c r="E1" t="s">
        <v>8</v>
      </c>
      <c r="F1" t="s">
        <v>9</v>
      </c>
      <c r="G1" t="s">
        <v>10</v>
      </c>
      <c r="H1" t="s">
        <v>9</v>
      </c>
    </row>
    <row r="2" spans="1:8" x14ac:dyDescent="0.25">
      <c r="A2">
        <v>0</v>
      </c>
      <c r="C2">
        <f>A2</f>
        <v>0</v>
      </c>
      <c r="E2">
        <v>0</v>
      </c>
    </row>
    <row r="3" spans="1:8" x14ac:dyDescent="0.25">
      <c r="A3">
        <v>980</v>
      </c>
      <c r="B3">
        <f>A3-A2</f>
        <v>980</v>
      </c>
      <c r="C3">
        <f t="shared" ref="C3:C7" si="0">A3</f>
        <v>980</v>
      </c>
      <c r="D3">
        <f>C3-C2</f>
        <v>980</v>
      </c>
      <c r="E3">
        <v>725</v>
      </c>
      <c r="F3">
        <f>E3-E2</f>
        <v>725</v>
      </c>
    </row>
    <row r="4" spans="1:8" x14ac:dyDescent="0.25">
      <c r="A4">
        <v>1545</v>
      </c>
      <c r="B4">
        <f t="shared" ref="B4:B8" si="1">A4-A3</f>
        <v>565</v>
      </c>
      <c r="C4">
        <f t="shared" si="0"/>
        <v>1545</v>
      </c>
      <c r="D4">
        <f t="shared" ref="D4:D7" si="2">C4-C3</f>
        <v>565</v>
      </c>
      <c r="E4">
        <v>3800</v>
      </c>
      <c r="F4">
        <f>E4-E3</f>
        <v>3075</v>
      </c>
    </row>
    <row r="5" spans="1:8" x14ac:dyDescent="0.25">
      <c r="A5">
        <v>1980</v>
      </c>
      <c r="B5">
        <f t="shared" si="1"/>
        <v>435</v>
      </c>
      <c r="C5">
        <f t="shared" si="0"/>
        <v>1980</v>
      </c>
      <c r="D5">
        <f t="shared" si="2"/>
        <v>435</v>
      </c>
      <c r="E5" s="2">
        <v>6000</v>
      </c>
      <c r="F5" s="2">
        <f>E5-E4</f>
        <v>2200</v>
      </c>
    </row>
    <row r="6" spans="1:8" x14ac:dyDescent="0.25">
      <c r="A6">
        <v>2820</v>
      </c>
      <c r="B6">
        <f t="shared" si="1"/>
        <v>840</v>
      </c>
      <c r="C6">
        <f t="shared" si="0"/>
        <v>2820</v>
      </c>
      <c r="D6">
        <f t="shared" si="2"/>
        <v>840</v>
      </c>
    </row>
    <row r="7" spans="1:8" x14ac:dyDescent="0.25">
      <c r="A7">
        <v>4420</v>
      </c>
      <c r="B7">
        <f t="shared" si="1"/>
        <v>1600</v>
      </c>
      <c r="C7">
        <f t="shared" si="0"/>
        <v>4420</v>
      </c>
      <c r="D7">
        <f t="shared" si="2"/>
        <v>1600</v>
      </c>
    </row>
    <row r="8" spans="1:8" x14ac:dyDescent="0.25">
      <c r="A8">
        <v>4590</v>
      </c>
      <c r="B8">
        <f t="shared" si="1"/>
        <v>170</v>
      </c>
    </row>
    <row r="9" spans="1:8" x14ac:dyDescent="0.25">
      <c r="B9">
        <f>AVERAGE(B3:B8)</f>
        <v>765</v>
      </c>
      <c r="D9">
        <f>AVERAGE(D3:D8)</f>
        <v>884</v>
      </c>
      <c r="F9">
        <f>AVERAGE(F3:F8)</f>
        <v>2000</v>
      </c>
    </row>
    <row r="10" spans="1:8" x14ac:dyDescent="0.25">
      <c r="B10">
        <f>STDEV(B3:B8)</f>
        <v>500.39984012787215</v>
      </c>
      <c r="D10">
        <f>STDEV(D3:D8)</f>
        <v>454.74443372074387</v>
      </c>
      <c r="F10">
        <f>STDEV(F3:F8)</f>
        <v>1187.6973520219703</v>
      </c>
    </row>
    <row r="11" spans="1:8" x14ac:dyDescent="0.25">
      <c r="B11" t="s">
        <v>6</v>
      </c>
      <c r="F11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Fagelmara</vt:lpstr>
      <vt:lpstr>Sandhem</vt:lpstr>
      <vt:lpstr>Hjortmossen</vt:lpstr>
      <vt:lpstr>Eriksroparken</vt:lpstr>
      <vt:lpstr>Nordkroken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geol-bgd</dc:creator>
  <cp:lastModifiedBy>Bradley Goodfellow</cp:lastModifiedBy>
  <dcterms:created xsi:type="dcterms:W3CDTF">2019-04-10T19:07:40Z</dcterms:created>
  <dcterms:modified xsi:type="dcterms:W3CDTF">2020-05-28T09:13:39Z</dcterms:modified>
</cp:coreProperties>
</file>